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firstSheet="1" activeTab="6"/>
  </bookViews>
  <sheets>
    <sheet name="Квалификация" sheetId="1" r:id="rId1"/>
    <sheet name="1 Упражнение" sheetId="2" r:id="rId2"/>
    <sheet name="2 Упражнение" sheetId="3" r:id="rId3"/>
    <sheet name="Команды" sheetId="5" r:id="rId4"/>
    <sheet name="Полуфинал" sheetId="6" r:id="rId5"/>
    <sheet name="Финал" sheetId="7" r:id="rId6"/>
    <sheet name="Абсолютный зачет" sheetId="8" r:id="rId7"/>
    <sheet name="Зачет любителей" sheetId="9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/>
  <c r="I15"/>
  <c r="L15"/>
  <c r="I9" i="3"/>
  <c r="I7"/>
  <c r="I12"/>
  <c r="I10"/>
  <c r="I13"/>
  <c r="I11"/>
  <c r="I5"/>
  <c r="I8"/>
  <c r="I4"/>
  <c r="I6"/>
  <c r="I3"/>
  <c r="F9"/>
  <c r="J9" s="1"/>
  <c r="L9" s="1"/>
  <c r="F7"/>
  <c r="F12"/>
  <c r="J12" s="1"/>
  <c r="L12" s="1"/>
  <c r="F10"/>
  <c r="F13"/>
  <c r="J13" s="1"/>
  <c r="L13" s="1"/>
  <c r="F11"/>
  <c r="F5"/>
  <c r="J5" s="1"/>
  <c r="L5" s="1"/>
  <c r="F8"/>
  <c r="C17" s="1"/>
  <c r="G14" s="1"/>
  <c r="I14" s="1"/>
  <c r="F4"/>
  <c r="J4" s="1"/>
  <c r="L4" s="1"/>
  <c r="F6"/>
  <c r="F3"/>
  <c r="J3" s="1"/>
  <c r="L3" s="1"/>
  <c r="F14"/>
  <c r="I5" i="2"/>
  <c r="I4"/>
  <c r="I3"/>
  <c r="F4"/>
  <c r="F3"/>
  <c r="L4"/>
  <c r="L5"/>
  <c r="L6"/>
  <c r="L7"/>
  <c r="L8"/>
  <c r="L9"/>
  <c r="L10"/>
  <c r="L11"/>
  <c r="L12"/>
  <c r="L13"/>
  <c r="L14"/>
  <c r="I6"/>
  <c r="I7"/>
  <c r="I8"/>
  <c r="I9"/>
  <c r="I10"/>
  <c r="I11"/>
  <c r="I12"/>
  <c r="I13"/>
  <c r="I14"/>
  <c r="F5"/>
  <c r="F6"/>
  <c r="F7"/>
  <c r="F8"/>
  <c r="F9"/>
  <c r="F10"/>
  <c r="F11"/>
  <c r="F12"/>
  <c r="F13"/>
  <c r="F14"/>
  <c r="C23" i="1"/>
  <c r="J6" i="3" l="1"/>
  <c r="L6" s="1"/>
  <c r="J11"/>
  <c r="L11" s="1"/>
  <c r="J10"/>
  <c r="L10" s="1"/>
  <c r="J7"/>
  <c r="L7" s="1"/>
  <c r="J14"/>
  <c r="L14" s="1"/>
  <c r="M15" i="2"/>
  <c r="M10"/>
  <c r="M8"/>
  <c r="J8" i="3"/>
  <c r="L8" s="1"/>
  <c r="M9" i="2"/>
  <c r="G23" s="1"/>
  <c r="M4"/>
  <c r="M5"/>
  <c r="M6"/>
  <c r="M7"/>
  <c r="G22" s="1"/>
  <c r="M11"/>
  <c r="M12"/>
  <c r="M13"/>
  <c r="M14"/>
  <c r="L3"/>
  <c r="M3" s="1"/>
  <c r="F10" i="1"/>
  <c r="F8"/>
  <c r="F6"/>
  <c r="F3"/>
  <c r="F13"/>
  <c r="F5"/>
  <c r="F9"/>
  <c r="F14"/>
  <c r="F4"/>
  <c r="F12"/>
  <c r="F11"/>
  <c r="F15"/>
  <c r="F16"/>
  <c r="F17"/>
  <c r="F18"/>
  <c r="F19"/>
  <c r="F20"/>
  <c r="F7"/>
  <c r="C21" i="2" l="1"/>
  <c r="G20"/>
  <c r="C23"/>
  <c r="C22"/>
  <c r="G24"/>
  <c r="G25"/>
  <c r="G21"/>
</calcChain>
</file>

<file path=xl/sharedStrings.xml><?xml version="1.0" encoding="utf-8"?>
<sst xmlns="http://schemas.openxmlformats.org/spreadsheetml/2006/main" count="187" uniqueCount="73">
  <si>
    <t>№</t>
  </si>
  <si>
    <t>Участник</t>
  </si>
  <si>
    <t>Автомобиль</t>
  </si>
  <si>
    <t>Заезд</t>
  </si>
  <si>
    <t>Штраф</t>
  </si>
  <si>
    <t>Итого</t>
  </si>
  <si>
    <t>Старт№</t>
  </si>
  <si>
    <t>Старт</t>
  </si>
  <si>
    <t>Любители</t>
  </si>
  <si>
    <t>2 заезд</t>
  </si>
  <si>
    <t>3 заезд</t>
  </si>
  <si>
    <t>Время</t>
  </si>
  <si>
    <t>Итого 3</t>
  </si>
  <si>
    <t>Профессионалы</t>
  </si>
  <si>
    <t>Сумма двух заездов</t>
  </si>
  <si>
    <t>Очки</t>
  </si>
  <si>
    <t>Командный зачет</t>
  </si>
  <si>
    <t>Личн</t>
  </si>
  <si>
    <t>Ком</t>
  </si>
  <si>
    <t>Место</t>
  </si>
  <si>
    <t>Полуфинал / г. Могилев 19.08.17</t>
  </si>
  <si>
    <t>Хонда Аккорд</t>
  </si>
  <si>
    <t xml:space="preserve">Козариз Петр </t>
  </si>
  <si>
    <t>Rover</t>
  </si>
  <si>
    <t xml:space="preserve">Цыганков Александр </t>
  </si>
  <si>
    <t>Поляк Сергей</t>
  </si>
  <si>
    <t>Пежо 306</t>
  </si>
  <si>
    <t>Цедрик Александр</t>
  </si>
  <si>
    <t>Пежо 205</t>
  </si>
  <si>
    <t>Цедрик Александр (Альфасервис)</t>
  </si>
  <si>
    <t>Цедрик Евгений (Альфасервис)</t>
  </si>
  <si>
    <t>Зарубина Мария</t>
  </si>
  <si>
    <t>Ситроен Саксо</t>
  </si>
  <si>
    <t>Трощенко Сергей</t>
  </si>
  <si>
    <t>Асташонок Александр</t>
  </si>
  <si>
    <t>Шкода Октавия Тур</t>
  </si>
  <si>
    <t>Шкода Фабия</t>
  </si>
  <si>
    <t>Татьяненко Дарья</t>
  </si>
  <si>
    <t>Баркан Дмитрий (Havoline)</t>
  </si>
  <si>
    <t>катерхем</t>
  </si>
  <si>
    <t>Субару импреза</t>
  </si>
  <si>
    <t>Коновальчик Алексей (Havoline)</t>
  </si>
  <si>
    <t>Амбарцумян Артур</t>
  </si>
  <si>
    <t>Мазда 3.2.3</t>
  </si>
  <si>
    <t>НВ</t>
  </si>
  <si>
    <t>НВ любители</t>
  </si>
  <si>
    <t>Результаты</t>
  </si>
  <si>
    <t>Люб-ли</t>
  </si>
  <si>
    <t>Рез-ты</t>
  </si>
  <si>
    <t>Места</t>
  </si>
  <si>
    <t>всего</t>
  </si>
  <si>
    <t>доп очки</t>
  </si>
  <si>
    <t>Цедрик Е</t>
  </si>
  <si>
    <t>Баркан Дмитрий</t>
  </si>
  <si>
    <t>Цедрик Евгений</t>
  </si>
  <si>
    <t>Havoline</t>
  </si>
  <si>
    <t>Коновальчик</t>
  </si>
  <si>
    <t>финал 1/2</t>
  </si>
  <si>
    <t>Баркан Д</t>
  </si>
  <si>
    <t>Цедрик А</t>
  </si>
  <si>
    <t>Трощенко С</t>
  </si>
  <si>
    <t>Альфасервис</t>
  </si>
  <si>
    <t>Командный зачет / г. Могилев</t>
  </si>
  <si>
    <t>-</t>
  </si>
  <si>
    <t>Акция "Спортсмены за безопасность дорожного движения" - 2017. 1-ый этап. 19.08.17. г. Могилев. 
Квалификация.</t>
  </si>
  <si>
    <r>
      <t xml:space="preserve">Акция "Спортсмены за безопасность дорожного движения" - 2017. 1-ый этап. 19.08.17. г. Могилев
1-ое Упражнение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 1 заезд</t>
    </r>
  </si>
  <si>
    <r>
      <t xml:space="preserve">Акция "Спортсмены за безопасность дорожного движения" - 2017. 1-ый этап. 19.08.17. г. Могилев
2-ое Упражнение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 1 заезд</t>
    </r>
  </si>
  <si>
    <t>1-ое упр-ние</t>
  </si>
  <si>
    <t>Акция "Спортсмены за безопасность дорожного движения" - 2017. 1-ый этап. 19.08.17. г. Могилев
Абсолютный зачет. Очки.</t>
  </si>
  <si>
    <t>Доп
Очки</t>
  </si>
  <si>
    <t>Сумма 
очки</t>
  </si>
  <si>
    <t>Акция "Спортсмены за безопасность дорожного движения" - 2017. 1-ый этап. 19.08.17. г. Могилев
Командный зачет</t>
  </si>
  <si>
    <t>Акция "Спорстмены за безопасность дорожного движения" - 2017. 1-ый этап. 19.08.17. г. Могилев
Зачет любителей. Очки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</si>
</sst>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0" xfId="0" applyFill="1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6" xfId="0" applyBorder="1"/>
    <xf numFmtId="0" fontId="1" fillId="0" borderId="2" xfId="0" applyFont="1" applyBorder="1"/>
    <xf numFmtId="0" fontId="0" fillId="2" borderId="2" xfId="0" applyFill="1" applyBorder="1"/>
    <xf numFmtId="0" fontId="0" fillId="2" borderId="7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3" borderId="5" xfId="0" applyFill="1" applyBorder="1"/>
    <xf numFmtId="0" fontId="0" fillId="4" borderId="5" xfId="0" applyFill="1" applyBorder="1"/>
    <xf numFmtId="0" fontId="0" fillId="0" borderId="2" xfId="0" applyFill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sqref="A1:E1"/>
    </sheetView>
  </sheetViews>
  <sheetFormatPr defaultRowHeight="15"/>
  <cols>
    <col min="2" max="2" width="39" customWidth="1"/>
    <col min="3" max="3" width="22.5703125" customWidth="1"/>
    <col min="4" max="4" width="11" customWidth="1"/>
    <col min="5" max="5" width="12.42578125" customWidth="1"/>
    <col min="6" max="6" width="10.7109375" customWidth="1"/>
    <col min="7" max="8" width="11.140625" customWidth="1"/>
  </cols>
  <sheetData>
    <row r="1" spans="1:8" ht="28.5" customHeight="1">
      <c r="A1" s="30" t="s">
        <v>64</v>
      </c>
      <c r="B1" s="22"/>
      <c r="C1" s="22"/>
      <c r="D1" s="22"/>
      <c r="E1" s="22"/>
      <c r="F1" s="1"/>
      <c r="G1" s="1"/>
      <c r="H1" s="1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3" t="s">
        <v>6</v>
      </c>
      <c r="H2" s="13" t="s">
        <v>7</v>
      </c>
    </row>
    <row r="3" spans="1:8">
      <c r="A3" s="2">
        <v>5</v>
      </c>
      <c r="B3" s="15" t="s">
        <v>30</v>
      </c>
      <c r="C3" s="15" t="s">
        <v>28</v>
      </c>
      <c r="D3" s="2">
        <v>30.71</v>
      </c>
      <c r="E3" s="2"/>
      <c r="F3" s="2">
        <f t="shared" ref="F3:F14" si="0">D3+E3</f>
        <v>30.71</v>
      </c>
      <c r="G3" s="15">
        <v>10</v>
      </c>
      <c r="H3" s="13">
        <v>12</v>
      </c>
    </row>
    <row r="4" spans="1:8">
      <c r="A4" s="2">
        <v>10</v>
      </c>
      <c r="B4" s="11" t="s">
        <v>38</v>
      </c>
      <c r="C4" s="11" t="s">
        <v>39</v>
      </c>
      <c r="D4" s="2">
        <v>31.14</v>
      </c>
      <c r="E4" s="2"/>
      <c r="F4" s="2">
        <f t="shared" si="0"/>
        <v>31.14</v>
      </c>
      <c r="G4" s="15">
        <v>1</v>
      </c>
      <c r="H4" s="15">
        <v>11</v>
      </c>
    </row>
    <row r="5" spans="1:8">
      <c r="A5" s="2">
        <v>7</v>
      </c>
      <c r="B5" s="11" t="s">
        <v>33</v>
      </c>
      <c r="C5" s="11" t="s">
        <v>32</v>
      </c>
      <c r="D5" s="2">
        <v>31.23</v>
      </c>
      <c r="E5" s="2"/>
      <c r="F5" s="2">
        <f t="shared" si="0"/>
        <v>31.23</v>
      </c>
      <c r="G5" s="15">
        <v>6</v>
      </c>
      <c r="H5" s="13">
        <v>10</v>
      </c>
    </row>
    <row r="6" spans="1:8">
      <c r="A6" s="2">
        <v>4</v>
      </c>
      <c r="B6" s="15" t="s">
        <v>29</v>
      </c>
      <c r="C6" s="15" t="s">
        <v>28</v>
      </c>
      <c r="D6" s="2">
        <v>31.41</v>
      </c>
      <c r="E6" s="2"/>
      <c r="F6" s="2">
        <f t="shared" si="0"/>
        <v>31.41</v>
      </c>
      <c r="G6" s="15">
        <v>8</v>
      </c>
      <c r="H6" s="13">
        <v>8</v>
      </c>
    </row>
    <row r="7" spans="1:8">
      <c r="A7" s="2">
        <v>1</v>
      </c>
      <c r="B7" s="10" t="s">
        <v>24</v>
      </c>
      <c r="C7" s="10" t="s">
        <v>21</v>
      </c>
      <c r="D7" s="2">
        <v>33.270000000000003</v>
      </c>
      <c r="E7" s="2"/>
      <c r="F7" s="2">
        <f t="shared" si="0"/>
        <v>33.270000000000003</v>
      </c>
      <c r="G7" s="15">
        <v>5</v>
      </c>
      <c r="H7" s="13">
        <v>9</v>
      </c>
    </row>
    <row r="8" spans="1:8">
      <c r="A8" s="2">
        <v>3</v>
      </c>
      <c r="B8" s="10" t="s">
        <v>25</v>
      </c>
      <c r="C8" s="10" t="s">
        <v>26</v>
      </c>
      <c r="D8" s="2">
        <v>34.11</v>
      </c>
      <c r="E8" s="2"/>
      <c r="F8" s="2">
        <f t="shared" si="0"/>
        <v>34.11</v>
      </c>
      <c r="G8" s="15">
        <v>9</v>
      </c>
      <c r="H8" s="13">
        <v>7</v>
      </c>
    </row>
    <row r="9" spans="1:8">
      <c r="A9" s="2">
        <v>8</v>
      </c>
      <c r="B9" s="10" t="s">
        <v>34</v>
      </c>
      <c r="C9" s="10" t="s">
        <v>35</v>
      </c>
      <c r="D9" s="2">
        <v>34.51</v>
      </c>
      <c r="E9" s="2"/>
      <c r="F9" s="2">
        <f t="shared" si="0"/>
        <v>34.51</v>
      </c>
      <c r="G9" s="15">
        <v>11</v>
      </c>
      <c r="H9" s="13">
        <v>5</v>
      </c>
    </row>
    <row r="10" spans="1:8">
      <c r="A10" s="2">
        <v>2</v>
      </c>
      <c r="B10" s="10" t="s">
        <v>22</v>
      </c>
      <c r="C10" s="10" t="s">
        <v>23</v>
      </c>
      <c r="D10" s="2">
        <v>35.409999999999997</v>
      </c>
      <c r="E10" s="2"/>
      <c r="F10" s="2">
        <f t="shared" si="0"/>
        <v>35.409999999999997</v>
      </c>
      <c r="G10" s="15">
        <v>4</v>
      </c>
      <c r="H10" s="13">
        <v>4</v>
      </c>
    </row>
    <row r="11" spans="1:8">
      <c r="A11" s="2">
        <v>12</v>
      </c>
      <c r="B11" s="10" t="s">
        <v>42</v>
      </c>
      <c r="C11" s="10" t="s">
        <v>43</v>
      </c>
      <c r="D11" s="2">
        <v>37.659999999999997</v>
      </c>
      <c r="E11" s="2"/>
      <c r="F11" s="2">
        <f t="shared" si="0"/>
        <v>37.659999999999997</v>
      </c>
      <c r="G11" s="15">
        <v>12</v>
      </c>
      <c r="H11" s="13">
        <v>6</v>
      </c>
    </row>
    <row r="12" spans="1:8">
      <c r="A12" s="2">
        <v>11</v>
      </c>
      <c r="B12" s="11" t="s">
        <v>41</v>
      </c>
      <c r="C12" s="11" t="s">
        <v>40</v>
      </c>
      <c r="D12" s="2">
        <v>39.18</v>
      </c>
      <c r="E12" s="2"/>
      <c r="F12" s="2">
        <f t="shared" si="0"/>
        <v>39.18</v>
      </c>
      <c r="G12" s="15">
        <v>2</v>
      </c>
      <c r="H12" s="13">
        <v>2</v>
      </c>
    </row>
    <row r="13" spans="1:8">
      <c r="A13" s="2">
        <v>6</v>
      </c>
      <c r="B13" s="10" t="s">
        <v>31</v>
      </c>
      <c r="C13" s="10" t="s">
        <v>32</v>
      </c>
      <c r="D13" s="2">
        <v>40.11</v>
      </c>
      <c r="E13" s="2"/>
      <c r="F13" s="2">
        <f t="shared" si="0"/>
        <v>40.11</v>
      </c>
      <c r="G13" s="15">
        <v>7</v>
      </c>
      <c r="H13" s="13">
        <v>3</v>
      </c>
    </row>
    <row r="14" spans="1:8">
      <c r="A14" s="2">
        <v>9</v>
      </c>
      <c r="B14" s="10" t="s">
        <v>37</v>
      </c>
      <c r="C14" s="10" t="s">
        <v>36</v>
      </c>
      <c r="D14" s="2">
        <v>43.25</v>
      </c>
      <c r="E14" s="2"/>
      <c r="F14" s="2">
        <f t="shared" si="0"/>
        <v>43.25</v>
      </c>
      <c r="G14" s="15">
        <v>3</v>
      </c>
      <c r="H14" s="13">
        <v>1</v>
      </c>
    </row>
    <row r="15" spans="1:8">
      <c r="A15" s="2"/>
      <c r="B15" s="11"/>
      <c r="C15" s="11"/>
      <c r="D15" s="2"/>
      <c r="E15" s="2"/>
      <c r="F15" s="2">
        <f t="shared" ref="F15:F20" si="1">D15+E15</f>
        <v>0</v>
      </c>
      <c r="G15" s="17"/>
      <c r="H15" s="15"/>
    </row>
    <row r="16" spans="1:8">
      <c r="A16" s="2"/>
      <c r="B16" s="11"/>
      <c r="C16" s="11"/>
      <c r="D16" s="2"/>
      <c r="E16" s="2"/>
      <c r="F16" s="2">
        <f t="shared" si="1"/>
        <v>0</v>
      </c>
      <c r="G16" s="2"/>
      <c r="H16" s="15"/>
    </row>
    <row r="17" spans="1:8">
      <c r="A17" s="2"/>
      <c r="B17" s="2"/>
      <c r="C17" s="2"/>
      <c r="D17" s="2"/>
      <c r="E17" s="2"/>
      <c r="F17" s="2">
        <f t="shared" si="1"/>
        <v>0</v>
      </c>
      <c r="G17" s="2"/>
      <c r="H17" s="15"/>
    </row>
    <row r="18" spans="1:8">
      <c r="A18" s="2"/>
      <c r="B18" s="2"/>
      <c r="C18" s="2"/>
      <c r="D18" s="2"/>
      <c r="E18" s="2"/>
      <c r="F18" s="2">
        <f t="shared" si="1"/>
        <v>0</v>
      </c>
      <c r="G18" s="2"/>
      <c r="H18" s="15"/>
    </row>
    <row r="19" spans="1:8">
      <c r="A19" s="2"/>
      <c r="B19" s="2"/>
      <c r="C19" s="2"/>
      <c r="D19" s="2"/>
      <c r="E19" s="2"/>
      <c r="F19" s="2">
        <f t="shared" si="1"/>
        <v>0</v>
      </c>
      <c r="G19" s="2"/>
      <c r="H19" s="15"/>
    </row>
    <row r="20" spans="1:8">
      <c r="A20" s="2"/>
      <c r="B20" s="2"/>
      <c r="C20" s="2"/>
      <c r="D20" s="2"/>
      <c r="E20" s="2"/>
      <c r="F20" s="2">
        <f t="shared" si="1"/>
        <v>0</v>
      </c>
      <c r="G20" s="2"/>
      <c r="H20" s="15"/>
    </row>
    <row r="23" spans="1:8">
      <c r="B23" s="15" t="s">
        <v>44</v>
      </c>
      <c r="C23" s="15">
        <f>D7*1.3</f>
        <v>43.251000000000005</v>
      </c>
    </row>
  </sheetData>
  <sortState ref="A4:H15">
    <sortCondition ref="F4:F15"/>
  </sortState>
  <mergeCells count="1">
    <mergeCell ref="A1:E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7" sqref="F7"/>
    </sheetView>
  </sheetViews>
  <sheetFormatPr defaultRowHeight="15"/>
  <cols>
    <col min="2" max="2" width="47.42578125" customWidth="1"/>
    <col min="3" max="3" width="19.28515625" customWidth="1"/>
    <col min="6" max="6" width="19.85546875" customWidth="1"/>
    <col min="10" max="10" width="9.140625" customWidth="1"/>
    <col min="11" max="11" width="8.28515625" customWidth="1"/>
  </cols>
  <sheetData>
    <row r="1" spans="1:13" ht="33.75" customHeight="1">
      <c r="A1" s="5"/>
      <c r="B1" s="30" t="s">
        <v>65</v>
      </c>
      <c r="C1" s="22"/>
      <c r="D1" s="22"/>
      <c r="E1" s="22"/>
      <c r="F1" s="22"/>
      <c r="G1" s="23" t="s">
        <v>9</v>
      </c>
      <c r="H1" s="23"/>
      <c r="I1" s="23"/>
      <c r="J1" s="23" t="s">
        <v>10</v>
      </c>
      <c r="K1" s="23"/>
      <c r="L1" s="23"/>
      <c r="M1" s="5"/>
    </row>
    <row r="2" spans="1:13">
      <c r="A2" s="5" t="s">
        <v>0</v>
      </c>
      <c r="B2" s="6" t="s">
        <v>1</v>
      </c>
      <c r="C2" s="6" t="s">
        <v>2</v>
      </c>
      <c r="D2" s="6" t="s">
        <v>11</v>
      </c>
      <c r="E2" s="6" t="s">
        <v>4</v>
      </c>
      <c r="F2" s="8" t="s">
        <v>5</v>
      </c>
      <c r="G2" s="6" t="s">
        <v>11</v>
      </c>
      <c r="H2" s="6" t="s">
        <v>4</v>
      </c>
      <c r="I2" s="8" t="s">
        <v>5</v>
      </c>
      <c r="J2" s="6" t="s">
        <v>11</v>
      </c>
      <c r="K2" s="6" t="s">
        <v>4</v>
      </c>
      <c r="L2" s="8" t="s">
        <v>5</v>
      </c>
      <c r="M2" s="7" t="s">
        <v>12</v>
      </c>
    </row>
    <row r="3" spans="1:13">
      <c r="A3" s="4">
        <v>1</v>
      </c>
      <c r="B3" s="10" t="s">
        <v>37</v>
      </c>
      <c r="C3" s="10" t="s">
        <v>36</v>
      </c>
      <c r="D3" s="6">
        <v>44.61</v>
      </c>
      <c r="E3" s="6">
        <v>5</v>
      </c>
      <c r="F3" s="16">
        <f>D3+E3</f>
        <v>49.61</v>
      </c>
      <c r="G3" s="11">
        <v>42.93</v>
      </c>
      <c r="H3" s="11"/>
      <c r="I3" s="16">
        <f>G3+H3</f>
        <v>42.93</v>
      </c>
      <c r="J3" s="11">
        <v>42.56</v>
      </c>
      <c r="K3" s="11"/>
      <c r="L3" s="16">
        <f>J3+K3</f>
        <v>42.56</v>
      </c>
      <c r="M3" s="11">
        <f>F3+I3+L3</f>
        <v>135.1</v>
      </c>
    </row>
    <row r="4" spans="1:13">
      <c r="A4" s="14">
        <v>2</v>
      </c>
      <c r="B4" s="11" t="s">
        <v>41</v>
      </c>
      <c r="C4" s="11" t="s">
        <v>40</v>
      </c>
      <c r="D4" s="6">
        <v>32.119999999999997</v>
      </c>
      <c r="E4" s="6">
        <v>3</v>
      </c>
      <c r="F4" s="16">
        <f>D4+E4</f>
        <v>35.119999999999997</v>
      </c>
      <c r="G4" s="11">
        <v>39.520000000000003</v>
      </c>
      <c r="H4" s="11"/>
      <c r="I4" s="16">
        <f>G4+H4</f>
        <v>39.520000000000003</v>
      </c>
      <c r="J4" s="11">
        <v>32.229999999999997</v>
      </c>
      <c r="K4" s="11">
        <v>5</v>
      </c>
      <c r="L4" s="16">
        <f t="shared" ref="L4:L14" si="0">J4+K4</f>
        <v>37.229999999999997</v>
      </c>
      <c r="M4" s="11">
        <f t="shared" ref="M4:M15" si="1">F4+I4+L4</f>
        <v>111.87</v>
      </c>
    </row>
    <row r="5" spans="1:13">
      <c r="A5" s="4">
        <v>3</v>
      </c>
      <c r="B5" s="10" t="s">
        <v>31</v>
      </c>
      <c r="C5" s="10" t="s">
        <v>32</v>
      </c>
      <c r="D5" s="6">
        <v>32.020000000000003</v>
      </c>
      <c r="E5" s="6"/>
      <c r="F5" s="16">
        <f t="shared" ref="F5:F14" si="2">D5+E5</f>
        <v>32.020000000000003</v>
      </c>
      <c r="G5" s="11">
        <v>32.43</v>
      </c>
      <c r="H5" s="11"/>
      <c r="I5" s="16">
        <f>G5+H5</f>
        <v>32.43</v>
      </c>
      <c r="J5" s="11">
        <v>32.74</v>
      </c>
      <c r="K5" s="11"/>
      <c r="L5" s="16">
        <f t="shared" si="0"/>
        <v>32.74</v>
      </c>
      <c r="M5" s="11">
        <f t="shared" si="1"/>
        <v>97.19</v>
      </c>
    </row>
    <row r="6" spans="1:13">
      <c r="A6" s="4">
        <v>4</v>
      </c>
      <c r="B6" s="10" t="s">
        <v>22</v>
      </c>
      <c r="C6" s="10" t="s">
        <v>23</v>
      </c>
      <c r="D6" s="6">
        <v>36.01</v>
      </c>
      <c r="E6" s="6"/>
      <c r="F6" s="16">
        <f t="shared" si="2"/>
        <v>36.01</v>
      </c>
      <c r="G6" s="11">
        <v>35.17</v>
      </c>
      <c r="H6" s="11"/>
      <c r="I6" s="16">
        <f t="shared" ref="I6:I14" si="3">G6+H6</f>
        <v>35.17</v>
      </c>
      <c r="J6" s="11">
        <v>34.56</v>
      </c>
      <c r="K6" s="11"/>
      <c r="L6" s="16">
        <f t="shared" si="0"/>
        <v>34.56</v>
      </c>
      <c r="M6" s="11">
        <f t="shared" si="1"/>
        <v>105.74000000000001</v>
      </c>
    </row>
    <row r="7" spans="1:13">
      <c r="A7" s="4">
        <v>5</v>
      </c>
      <c r="B7" s="10" t="s">
        <v>34</v>
      </c>
      <c r="C7" s="10" t="s">
        <v>35</v>
      </c>
      <c r="D7" s="6">
        <v>36.090000000000003</v>
      </c>
      <c r="E7" s="6"/>
      <c r="F7" s="16">
        <f t="shared" si="2"/>
        <v>36.090000000000003</v>
      </c>
      <c r="G7" s="11">
        <v>35.08</v>
      </c>
      <c r="H7" s="11"/>
      <c r="I7" s="16">
        <f t="shared" si="3"/>
        <v>35.08</v>
      </c>
      <c r="J7" s="11">
        <v>35.94</v>
      </c>
      <c r="K7" s="11">
        <v>3</v>
      </c>
      <c r="L7" s="16">
        <f t="shared" si="0"/>
        <v>38.94</v>
      </c>
      <c r="M7" s="11">
        <f t="shared" si="1"/>
        <v>110.11</v>
      </c>
    </row>
    <row r="8" spans="1:13">
      <c r="A8" s="4">
        <v>6</v>
      </c>
      <c r="B8" s="10" t="s">
        <v>42</v>
      </c>
      <c r="C8" s="10" t="s">
        <v>43</v>
      </c>
      <c r="D8" s="11">
        <v>42.33</v>
      </c>
      <c r="E8" s="11"/>
      <c r="F8" s="16">
        <f t="shared" si="2"/>
        <v>42.33</v>
      </c>
      <c r="G8" s="11">
        <v>35.54</v>
      </c>
      <c r="H8" s="11"/>
      <c r="I8" s="16">
        <f t="shared" si="3"/>
        <v>35.54</v>
      </c>
      <c r="J8" s="11">
        <v>37.04</v>
      </c>
      <c r="K8" s="11">
        <v>3</v>
      </c>
      <c r="L8" s="16">
        <f t="shared" si="0"/>
        <v>40.04</v>
      </c>
      <c r="M8" s="11">
        <f t="shared" si="1"/>
        <v>117.91</v>
      </c>
    </row>
    <row r="9" spans="1:13">
      <c r="A9" s="4">
        <v>7</v>
      </c>
      <c r="B9" s="10" t="s">
        <v>25</v>
      </c>
      <c r="C9" s="10" t="s">
        <v>26</v>
      </c>
      <c r="D9" s="11">
        <v>35.33</v>
      </c>
      <c r="E9" s="11">
        <v>3</v>
      </c>
      <c r="F9" s="16">
        <f t="shared" si="2"/>
        <v>38.33</v>
      </c>
      <c r="G9" s="11">
        <v>34.11</v>
      </c>
      <c r="H9" s="11"/>
      <c r="I9" s="16">
        <f t="shared" si="3"/>
        <v>34.11</v>
      </c>
      <c r="J9" s="11">
        <v>42.56</v>
      </c>
      <c r="K9" s="11"/>
      <c r="L9" s="16">
        <f t="shared" si="0"/>
        <v>42.56</v>
      </c>
      <c r="M9" s="11">
        <f t="shared" si="1"/>
        <v>115</v>
      </c>
    </row>
    <row r="10" spans="1:13">
      <c r="A10" s="4">
        <v>8</v>
      </c>
      <c r="B10" s="15" t="s">
        <v>29</v>
      </c>
      <c r="C10" s="15" t="s">
        <v>28</v>
      </c>
      <c r="D10" s="11">
        <v>31.82</v>
      </c>
      <c r="E10" s="11"/>
      <c r="F10" s="16">
        <f t="shared" si="2"/>
        <v>31.82</v>
      </c>
      <c r="G10" s="11">
        <v>31.88</v>
      </c>
      <c r="H10" s="11"/>
      <c r="I10" s="16">
        <f t="shared" si="3"/>
        <v>31.88</v>
      </c>
      <c r="J10" s="11">
        <v>31.49</v>
      </c>
      <c r="K10" s="11"/>
      <c r="L10" s="16">
        <f t="shared" si="0"/>
        <v>31.49</v>
      </c>
      <c r="M10" s="11">
        <f t="shared" si="1"/>
        <v>95.19</v>
      </c>
    </row>
    <row r="11" spans="1:13">
      <c r="A11" s="4">
        <v>9</v>
      </c>
      <c r="B11" s="10" t="s">
        <v>24</v>
      </c>
      <c r="C11" s="10" t="s">
        <v>21</v>
      </c>
      <c r="D11" s="11">
        <v>33.119999999999997</v>
      </c>
      <c r="E11" s="11">
        <v>5</v>
      </c>
      <c r="F11" s="16">
        <f t="shared" si="2"/>
        <v>38.119999999999997</v>
      </c>
      <c r="G11" s="11">
        <v>33.909999999999997</v>
      </c>
      <c r="H11" s="11"/>
      <c r="I11" s="16">
        <f t="shared" si="3"/>
        <v>33.909999999999997</v>
      </c>
      <c r="J11" s="11">
        <v>33.369999999999997</v>
      </c>
      <c r="K11" s="11"/>
      <c r="L11" s="16">
        <f t="shared" si="0"/>
        <v>33.369999999999997</v>
      </c>
      <c r="M11" s="11">
        <f t="shared" si="1"/>
        <v>105.4</v>
      </c>
    </row>
    <row r="12" spans="1:13">
      <c r="A12" s="4">
        <v>10</v>
      </c>
      <c r="B12" s="11" t="s">
        <v>33</v>
      </c>
      <c r="C12" s="11" t="s">
        <v>32</v>
      </c>
      <c r="D12" s="11">
        <v>30.7</v>
      </c>
      <c r="E12" s="11"/>
      <c r="F12" s="16">
        <f t="shared" si="2"/>
        <v>30.7</v>
      </c>
      <c r="G12" s="11">
        <v>30.58</v>
      </c>
      <c r="H12" s="11"/>
      <c r="I12" s="16">
        <f t="shared" si="3"/>
        <v>30.58</v>
      </c>
      <c r="J12" s="11">
        <v>30.89</v>
      </c>
      <c r="K12" s="11"/>
      <c r="L12" s="16">
        <f t="shared" si="0"/>
        <v>30.89</v>
      </c>
      <c r="M12" s="11">
        <f t="shared" si="1"/>
        <v>92.17</v>
      </c>
    </row>
    <row r="13" spans="1:13">
      <c r="A13" s="4">
        <v>11</v>
      </c>
      <c r="B13" s="31" t="s">
        <v>38</v>
      </c>
      <c r="C13" s="31" t="s">
        <v>39</v>
      </c>
      <c r="D13" s="31">
        <v>30.86</v>
      </c>
      <c r="E13" s="31"/>
      <c r="F13" s="32">
        <f t="shared" si="2"/>
        <v>30.86</v>
      </c>
      <c r="G13" s="31">
        <v>30.59</v>
      </c>
      <c r="H13" s="31"/>
      <c r="I13" s="32">
        <f t="shared" si="3"/>
        <v>30.59</v>
      </c>
      <c r="J13" s="31">
        <v>30.96</v>
      </c>
      <c r="K13" s="31"/>
      <c r="L13" s="32">
        <f t="shared" si="0"/>
        <v>30.96</v>
      </c>
      <c r="M13" s="31">
        <f t="shared" si="1"/>
        <v>92.41</v>
      </c>
    </row>
    <row r="14" spans="1:13">
      <c r="A14" s="13">
        <v>12</v>
      </c>
      <c r="B14" s="15" t="s">
        <v>30</v>
      </c>
      <c r="C14" s="15" t="s">
        <v>28</v>
      </c>
      <c r="D14" s="11">
        <v>29.93</v>
      </c>
      <c r="E14" s="11"/>
      <c r="F14" s="16">
        <f t="shared" si="2"/>
        <v>29.93</v>
      </c>
      <c r="G14" s="11">
        <v>30.4</v>
      </c>
      <c r="H14" s="11"/>
      <c r="I14" s="16">
        <f t="shared" si="3"/>
        <v>30.4</v>
      </c>
      <c r="J14" s="11">
        <v>29.88</v>
      </c>
      <c r="K14" s="11"/>
      <c r="L14" s="16">
        <f t="shared" si="0"/>
        <v>29.88</v>
      </c>
      <c r="M14" s="11">
        <f t="shared" si="1"/>
        <v>90.21</v>
      </c>
    </row>
    <row r="15" spans="1:13">
      <c r="A15" s="21"/>
      <c r="B15" s="12"/>
      <c r="C15" s="12"/>
      <c r="D15" s="12"/>
      <c r="E15" s="12"/>
      <c r="F15" s="12">
        <f t="shared" ref="F15" si="4">D15+E15</f>
        <v>0</v>
      </c>
      <c r="G15" s="12"/>
      <c r="H15" s="12"/>
      <c r="I15" s="12">
        <f t="shared" ref="I15" si="5">G15+H15</f>
        <v>0</v>
      </c>
      <c r="J15" s="12"/>
      <c r="K15" s="12"/>
      <c r="L15" s="12">
        <f t="shared" ref="L15" si="6">J15+K15</f>
        <v>0</v>
      </c>
      <c r="M15" s="12">
        <f t="shared" si="1"/>
        <v>0</v>
      </c>
    </row>
    <row r="16" spans="1:1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8" spans="1:8">
      <c r="A18" s="15"/>
      <c r="B18" s="15" t="s">
        <v>13</v>
      </c>
      <c r="C18" s="15" t="s">
        <v>46</v>
      </c>
      <c r="D18" s="15" t="s">
        <v>49</v>
      </c>
      <c r="E18" s="15"/>
      <c r="F18" s="15" t="s">
        <v>47</v>
      </c>
      <c r="G18" s="15" t="s">
        <v>48</v>
      </c>
      <c r="H18" s="13" t="s">
        <v>49</v>
      </c>
    </row>
    <row r="19" spans="1:8">
      <c r="A19" s="15">
        <v>2</v>
      </c>
      <c r="B19" s="11" t="s">
        <v>41</v>
      </c>
      <c r="C19" s="11">
        <v>111.87</v>
      </c>
      <c r="D19" s="15">
        <v>5</v>
      </c>
      <c r="E19" s="13">
        <v>1</v>
      </c>
      <c r="F19" s="10" t="s">
        <v>37</v>
      </c>
      <c r="G19" s="15">
        <v>135.1</v>
      </c>
      <c r="H19" s="13">
        <v>7</v>
      </c>
    </row>
    <row r="20" spans="1:8">
      <c r="A20" s="13">
        <v>8</v>
      </c>
      <c r="B20" s="15" t="s">
        <v>29</v>
      </c>
      <c r="C20" s="15">
        <v>95.19</v>
      </c>
      <c r="D20" s="15">
        <v>4</v>
      </c>
      <c r="E20" s="13">
        <v>3</v>
      </c>
      <c r="F20" s="10" t="s">
        <v>31</v>
      </c>
      <c r="G20" s="11">
        <f>M5</f>
        <v>97.19</v>
      </c>
      <c r="H20" s="15">
        <v>1</v>
      </c>
    </row>
    <row r="21" spans="1:8">
      <c r="A21" s="13">
        <v>10</v>
      </c>
      <c r="B21" s="11" t="s">
        <v>33</v>
      </c>
      <c r="C21" s="11">
        <f>M12</f>
        <v>92.17</v>
      </c>
      <c r="D21" s="15">
        <v>2</v>
      </c>
      <c r="E21" s="13">
        <v>4</v>
      </c>
      <c r="F21" s="10" t="s">
        <v>22</v>
      </c>
      <c r="G21" s="11">
        <f>M6</f>
        <v>105.74000000000001</v>
      </c>
      <c r="H21" s="15">
        <v>3</v>
      </c>
    </row>
    <row r="22" spans="1:8">
      <c r="A22" s="13">
        <v>11</v>
      </c>
      <c r="B22" s="11" t="s">
        <v>38</v>
      </c>
      <c r="C22" s="11">
        <f>M13</f>
        <v>92.41</v>
      </c>
      <c r="D22" s="15">
        <v>3</v>
      </c>
      <c r="E22" s="13">
        <v>5</v>
      </c>
      <c r="F22" s="10" t="s">
        <v>34</v>
      </c>
      <c r="G22" s="11">
        <f>M7</f>
        <v>110.11</v>
      </c>
      <c r="H22" s="15">
        <v>4</v>
      </c>
    </row>
    <row r="23" spans="1:8">
      <c r="A23" s="13">
        <v>12</v>
      </c>
      <c r="B23" s="15" t="s">
        <v>30</v>
      </c>
      <c r="C23" s="11">
        <f>M14</f>
        <v>90.21</v>
      </c>
      <c r="D23" s="15">
        <v>1</v>
      </c>
      <c r="E23" s="13">
        <v>6</v>
      </c>
      <c r="F23" s="10" t="s">
        <v>42</v>
      </c>
      <c r="G23" s="11">
        <f>M8</f>
        <v>117.91</v>
      </c>
      <c r="H23" s="15">
        <v>6</v>
      </c>
    </row>
    <row r="24" spans="1:8">
      <c r="A24" s="21"/>
      <c r="B24" s="21"/>
      <c r="C24" s="21"/>
      <c r="E24" s="13">
        <v>7</v>
      </c>
      <c r="F24" s="10" t="s">
        <v>25</v>
      </c>
      <c r="G24" s="11">
        <f>M9</f>
        <v>115</v>
      </c>
      <c r="H24" s="15">
        <v>5</v>
      </c>
    </row>
    <row r="25" spans="1:8">
      <c r="A25" s="21"/>
      <c r="B25" s="21"/>
      <c r="C25" s="21"/>
      <c r="E25" s="13">
        <v>9</v>
      </c>
      <c r="F25" s="10" t="s">
        <v>24</v>
      </c>
      <c r="G25" s="15">
        <f>M11</f>
        <v>105.4</v>
      </c>
      <c r="H25" s="15">
        <v>2</v>
      </c>
    </row>
    <row r="26" spans="1:8">
      <c r="A26" s="21"/>
      <c r="B26" s="21"/>
      <c r="C26" s="21"/>
      <c r="E26" s="21"/>
      <c r="F26" s="21"/>
      <c r="G26" s="21"/>
      <c r="H26" s="21"/>
    </row>
    <row r="27" spans="1:8">
      <c r="A27" s="21"/>
      <c r="B27" s="21"/>
      <c r="C27" s="21"/>
      <c r="E27" s="21"/>
      <c r="F27" s="21"/>
      <c r="G27" s="21"/>
      <c r="H27" s="21"/>
    </row>
    <row r="28" spans="1:8">
      <c r="E28" s="21"/>
      <c r="F28" s="21"/>
      <c r="G28" s="21"/>
      <c r="H28" s="21"/>
    </row>
  </sheetData>
  <mergeCells count="3">
    <mergeCell ref="G1:I1"/>
    <mergeCell ref="J1:L1"/>
    <mergeCell ref="B1:F1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L14" sqref="L14"/>
    </sheetView>
  </sheetViews>
  <sheetFormatPr defaultRowHeight="15"/>
  <cols>
    <col min="2" max="2" width="45.7109375" customWidth="1"/>
    <col min="3" max="3" width="25" customWidth="1"/>
    <col min="11" max="11" width="16.42578125" customWidth="1"/>
    <col min="12" max="12" width="18.28515625" customWidth="1"/>
  </cols>
  <sheetData>
    <row r="1" spans="1:13" ht="33" customHeight="1">
      <c r="A1" s="9"/>
      <c r="B1" s="30" t="s">
        <v>66</v>
      </c>
      <c r="C1" s="22"/>
      <c r="D1" s="22"/>
      <c r="E1" s="22"/>
      <c r="F1" s="22"/>
      <c r="G1" s="23" t="s">
        <v>9</v>
      </c>
      <c r="H1" s="23"/>
      <c r="I1" s="23"/>
      <c r="J1" s="9"/>
      <c r="K1" s="9"/>
      <c r="L1" s="9"/>
      <c r="M1" s="21"/>
    </row>
    <row r="2" spans="1:13">
      <c r="A2" s="15" t="s">
        <v>0</v>
      </c>
      <c r="B2" s="15" t="s">
        <v>1</v>
      </c>
      <c r="C2" s="15" t="s">
        <v>2</v>
      </c>
      <c r="D2" s="15" t="s">
        <v>11</v>
      </c>
      <c r="E2" s="15" t="s">
        <v>4</v>
      </c>
      <c r="F2" s="10" t="s">
        <v>5</v>
      </c>
      <c r="G2" s="15" t="s">
        <v>11</v>
      </c>
      <c r="H2" s="15" t="s">
        <v>4</v>
      </c>
      <c r="I2" s="10" t="s">
        <v>5</v>
      </c>
      <c r="J2" s="13" t="s">
        <v>5</v>
      </c>
      <c r="K2" s="13" t="s">
        <v>67</v>
      </c>
      <c r="L2" s="33" t="s">
        <v>14</v>
      </c>
      <c r="M2" s="21"/>
    </row>
    <row r="3" spans="1:13">
      <c r="A3" s="13">
        <v>12</v>
      </c>
      <c r="B3" s="15" t="s">
        <v>30</v>
      </c>
      <c r="C3" s="15" t="s">
        <v>28</v>
      </c>
      <c r="D3" s="15">
        <v>68.03</v>
      </c>
      <c r="E3" s="15"/>
      <c r="F3" s="10">
        <f t="shared" ref="F3:F14" si="0">D3+E3</f>
        <v>68.03</v>
      </c>
      <c r="G3" s="15">
        <v>67.209999999999994</v>
      </c>
      <c r="H3" s="15">
        <v>10</v>
      </c>
      <c r="I3" s="10">
        <f t="shared" ref="I3:I14" si="1">G3+H3</f>
        <v>77.209999999999994</v>
      </c>
      <c r="J3" s="15">
        <f t="shared" ref="J3:J14" si="2">F3+I3</f>
        <v>145.24</v>
      </c>
      <c r="K3" s="11">
        <v>90.21</v>
      </c>
      <c r="L3" s="15">
        <f t="shared" ref="L3:L14" si="3">J3+K3</f>
        <v>235.45</v>
      </c>
      <c r="M3" s="21"/>
    </row>
    <row r="4" spans="1:13">
      <c r="A4" s="13">
        <v>10</v>
      </c>
      <c r="B4" s="11" t="s">
        <v>33</v>
      </c>
      <c r="C4" s="11" t="s">
        <v>32</v>
      </c>
      <c r="D4" s="15">
        <v>73.66</v>
      </c>
      <c r="E4" s="15"/>
      <c r="F4" s="10">
        <f t="shared" si="0"/>
        <v>73.66</v>
      </c>
      <c r="G4" s="15">
        <v>71.84</v>
      </c>
      <c r="H4" s="15"/>
      <c r="I4" s="10">
        <f t="shared" si="1"/>
        <v>71.84</v>
      </c>
      <c r="J4" s="15">
        <f t="shared" si="2"/>
        <v>145.5</v>
      </c>
      <c r="K4" s="11">
        <v>92.17</v>
      </c>
      <c r="L4" s="15">
        <f t="shared" si="3"/>
        <v>237.67000000000002</v>
      </c>
      <c r="M4" s="21"/>
    </row>
    <row r="5" spans="1:13">
      <c r="A5" s="13">
        <v>8</v>
      </c>
      <c r="B5" s="15" t="s">
        <v>29</v>
      </c>
      <c r="C5" s="15" t="s">
        <v>28</v>
      </c>
      <c r="D5" s="15">
        <v>70.52</v>
      </c>
      <c r="E5" s="15"/>
      <c r="F5" s="10">
        <f t="shared" si="0"/>
        <v>70.52</v>
      </c>
      <c r="G5" s="15">
        <v>72.56</v>
      </c>
      <c r="H5" s="15"/>
      <c r="I5" s="10">
        <f t="shared" si="1"/>
        <v>72.56</v>
      </c>
      <c r="J5" s="15">
        <f t="shared" si="2"/>
        <v>143.07999999999998</v>
      </c>
      <c r="K5" s="11">
        <v>95.19</v>
      </c>
      <c r="L5" s="15">
        <f t="shared" si="3"/>
        <v>238.26999999999998</v>
      </c>
      <c r="M5" s="21"/>
    </row>
    <row r="6" spans="1:13">
      <c r="A6" s="13">
        <v>11</v>
      </c>
      <c r="B6" s="11" t="s">
        <v>38</v>
      </c>
      <c r="C6" s="11" t="s">
        <v>39</v>
      </c>
      <c r="D6" s="15">
        <v>70.06</v>
      </c>
      <c r="E6" s="15"/>
      <c r="F6" s="10">
        <f t="shared" si="0"/>
        <v>70.06</v>
      </c>
      <c r="G6" s="15">
        <v>70.569999999999993</v>
      </c>
      <c r="H6" s="15">
        <v>10</v>
      </c>
      <c r="I6" s="10">
        <f t="shared" si="1"/>
        <v>80.569999999999993</v>
      </c>
      <c r="J6" s="15">
        <f t="shared" si="2"/>
        <v>150.63</v>
      </c>
      <c r="K6" s="11">
        <v>92.41</v>
      </c>
      <c r="L6" s="15">
        <f t="shared" si="3"/>
        <v>243.04</v>
      </c>
      <c r="M6" s="21"/>
    </row>
    <row r="7" spans="1:13">
      <c r="A7" s="13">
        <v>3</v>
      </c>
      <c r="B7" s="10" t="s">
        <v>31</v>
      </c>
      <c r="C7" s="10" t="s">
        <v>32</v>
      </c>
      <c r="D7" s="15">
        <v>79.14</v>
      </c>
      <c r="E7" s="15"/>
      <c r="F7" s="10">
        <f t="shared" si="0"/>
        <v>79.14</v>
      </c>
      <c r="G7" s="15">
        <v>77.13</v>
      </c>
      <c r="H7" s="15"/>
      <c r="I7" s="10">
        <f t="shared" si="1"/>
        <v>77.13</v>
      </c>
      <c r="J7" s="15">
        <f t="shared" si="2"/>
        <v>156.26999999999998</v>
      </c>
      <c r="K7" s="11">
        <v>97.19</v>
      </c>
      <c r="L7" s="15">
        <f t="shared" si="3"/>
        <v>253.45999999999998</v>
      </c>
      <c r="M7" s="21"/>
    </row>
    <row r="8" spans="1:13">
      <c r="A8" s="13">
        <v>9</v>
      </c>
      <c r="B8" s="10" t="s">
        <v>24</v>
      </c>
      <c r="C8" s="10" t="s">
        <v>21</v>
      </c>
      <c r="D8" s="15">
        <v>78.88</v>
      </c>
      <c r="E8" s="15"/>
      <c r="F8" s="10">
        <f t="shared" si="0"/>
        <v>78.88</v>
      </c>
      <c r="G8" s="15">
        <v>77.97</v>
      </c>
      <c r="H8" s="15"/>
      <c r="I8" s="10">
        <f t="shared" si="1"/>
        <v>77.97</v>
      </c>
      <c r="J8" s="15">
        <f t="shared" si="2"/>
        <v>156.85</v>
      </c>
      <c r="K8" s="11">
        <v>105.4</v>
      </c>
      <c r="L8" s="15">
        <f t="shared" si="3"/>
        <v>262.25</v>
      </c>
      <c r="M8" s="21"/>
    </row>
    <row r="9" spans="1:13">
      <c r="A9" s="15">
        <v>2</v>
      </c>
      <c r="B9" s="11" t="s">
        <v>41</v>
      </c>
      <c r="C9" s="11" t="s">
        <v>40</v>
      </c>
      <c r="D9" s="15">
        <v>82.77</v>
      </c>
      <c r="E9" s="15">
        <v>5</v>
      </c>
      <c r="F9" s="10">
        <f t="shared" si="0"/>
        <v>87.77</v>
      </c>
      <c r="G9" s="15">
        <v>75.36</v>
      </c>
      <c r="H9" s="15">
        <v>5</v>
      </c>
      <c r="I9" s="10">
        <f t="shared" si="1"/>
        <v>80.36</v>
      </c>
      <c r="J9" s="15">
        <f t="shared" si="2"/>
        <v>168.13</v>
      </c>
      <c r="K9" s="11">
        <v>111.87</v>
      </c>
      <c r="L9" s="15">
        <f t="shared" si="3"/>
        <v>280</v>
      </c>
      <c r="M9" s="21"/>
    </row>
    <row r="10" spans="1:13">
      <c r="A10" s="13">
        <v>5</v>
      </c>
      <c r="B10" s="10" t="s">
        <v>34</v>
      </c>
      <c r="C10" s="10" t="s">
        <v>35</v>
      </c>
      <c r="D10" s="15">
        <v>82.92</v>
      </c>
      <c r="E10" s="15">
        <v>5</v>
      </c>
      <c r="F10" s="10">
        <f t="shared" si="0"/>
        <v>87.92</v>
      </c>
      <c r="G10" s="15">
        <v>82.03</v>
      </c>
      <c r="H10" s="15"/>
      <c r="I10" s="10">
        <f t="shared" si="1"/>
        <v>82.03</v>
      </c>
      <c r="J10" s="15">
        <f t="shared" si="2"/>
        <v>169.95</v>
      </c>
      <c r="K10" s="11">
        <v>110.11</v>
      </c>
      <c r="L10" s="15">
        <f t="shared" si="3"/>
        <v>280.06</v>
      </c>
      <c r="M10" s="21"/>
    </row>
    <row r="11" spans="1:13">
      <c r="A11" s="13">
        <v>7</v>
      </c>
      <c r="B11" s="10" t="s">
        <v>25</v>
      </c>
      <c r="C11" s="10" t="s">
        <v>26</v>
      </c>
      <c r="D11" s="15">
        <v>83.06</v>
      </c>
      <c r="E11" s="15"/>
      <c r="F11" s="10">
        <f t="shared" si="0"/>
        <v>83.06</v>
      </c>
      <c r="G11" s="15">
        <v>77.73</v>
      </c>
      <c r="H11" s="15">
        <v>5</v>
      </c>
      <c r="I11" s="10">
        <f t="shared" si="1"/>
        <v>82.73</v>
      </c>
      <c r="J11" s="15">
        <f t="shared" si="2"/>
        <v>165.79000000000002</v>
      </c>
      <c r="K11" s="11">
        <v>115</v>
      </c>
      <c r="L11" s="15">
        <f t="shared" si="3"/>
        <v>280.79000000000002</v>
      </c>
      <c r="M11" s="21"/>
    </row>
    <row r="12" spans="1:13">
      <c r="A12" s="13">
        <v>4</v>
      </c>
      <c r="B12" s="10" t="s">
        <v>22</v>
      </c>
      <c r="C12" s="10" t="s">
        <v>23</v>
      </c>
      <c r="D12" s="15">
        <v>82.27</v>
      </c>
      <c r="E12" s="15">
        <v>10</v>
      </c>
      <c r="F12" s="10">
        <f t="shared" si="0"/>
        <v>92.27</v>
      </c>
      <c r="G12" s="15">
        <v>85.3</v>
      </c>
      <c r="H12" s="15">
        <v>5</v>
      </c>
      <c r="I12" s="10">
        <f t="shared" si="1"/>
        <v>90.3</v>
      </c>
      <c r="J12" s="15">
        <f t="shared" si="2"/>
        <v>182.57</v>
      </c>
      <c r="K12" s="11">
        <v>105.74</v>
      </c>
      <c r="L12" s="15">
        <f t="shared" si="3"/>
        <v>288.31</v>
      </c>
      <c r="M12" s="21"/>
    </row>
    <row r="13" spans="1:13">
      <c r="A13" s="13">
        <v>6</v>
      </c>
      <c r="B13" s="10" t="s">
        <v>42</v>
      </c>
      <c r="C13" s="10" t="s">
        <v>43</v>
      </c>
      <c r="D13" s="15">
        <v>85.03</v>
      </c>
      <c r="E13" s="15"/>
      <c r="F13" s="10">
        <f t="shared" si="0"/>
        <v>85.03</v>
      </c>
      <c r="G13" s="15">
        <v>87.95</v>
      </c>
      <c r="H13" s="15">
        <v>5</v>
      </c>
      <c r="I13" s="10">
        <f t="shared" si="1"/>
        <v>92.95</v>
      </c>
      <c r="J13" s="15">
        <f t="shared" si="2"/>
        <v>177.98000000000002</v>
      </c>
      <c r="K13" s="11">
        <v>117.91</v>
      </c>
      <c r="L13" s="15">
        <f t="shared" si="3"/>
        <v>295.89</v>
      </c>
      <c r="M13" s="21"/>
    </row>
    <row r="14" spans="1:13">
      <c r="A14" s="13">
        <v>1</v>
      </c>
      <c r="B14" s="10" t="s">
        <v>37</v>
      </c>
      <c r="C14" s="10" t="s">
        <v>36</v>
      </c>
      <c r="D14" s="15">
        <v>102.54</v>
      </c>
      <c r="E14" s="15"/>
      <c r="F14" s="10">
        <f t="shared" si="0"/>
        <v>102.54</v>
      </c>
      <c r="G14" s="15">
        <f>C17</f>
        <v>102.544</v>
      </c>
      <c r="H14" s="15"/>
      <c r="I14" s="10">
        <f t="shared" si="1"/>
        <v>102.544</v>
      </c>
      <c r="J14" s="15">
        <f t="shared" si="2"/>
        <v>205.084</v>
      </c>
      <c r="K14" s="11">
        <v>135.1</v>
      </c>
      <c r="L14" s="15">
        <f t="shared" si="3"/>
        <v>340.18399999999997</v>
      </c>
      <c r="M14" s="21"/>
    </row>
    <row r="15" spans="1:13">
      <c r="A15" s="2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2:13">
      <c r="B17" s="15" t="s">
        <v>45</v>
      </c>
      <c r="C17" s="15">
        <f>F8*1.3</f>
        <v>102.544</v>
      </c>
      <c r="M17" s="21"/>
    </row>
    <row r="18" spans="2:13">
      <c r="M18" s="21"/>
    </row>
    <row r="19" spans="2:13">
      <c r="M19" s="21"/>
    </row>
  </sheetData>
  <sortState ref="A3:L14">
    <sortCondition ref="L3:L14"/>
  </sortState>
  <mergeCells count="2">
    <mergeCell ref="G1:I1"/>
    <mergeCell ref="B1:F1"/>
  </mergeCells>
  <pageMargins left="0.7" right="0.7" top="0.75" bottom="0.75" header="0.3" footer="0.3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E13" sqref="E13"/>
    </sheetView>
  </sheetViews>
  <sheetFormatPr defaultRowHeight="15"/>
  <cols>
    <col min="1" max="1" width="21.5703125" customWidth="1"/>
    <col min="2" max="2" width="14.42578125" customWidth="1"/>
    <col min="3" max="3" width="13.42578125" customWidth="1"/>
    <col min="4" max="4" width="12.140625" customWidth="1"/>
    <col min="5" max="5" width="29.42578125" customWidth="1"/>
    <col min="6" max="6" width="13.140625" customWidth="1"/>
  </cols>
  <sheetData>
    <row r="1" spans="1:9" ht="30.75" customHeight="1">
      <c r="A1" s="30" t="s">
        <v>71</v>
      </c>
      <c r="B1" s="22"/>
      <c r="C1" s="22"/>
      <c r="D1" s="22"/>
      <c r="E1" s="22"/>
      <c r="F1" s="14"/>
      <c r="G1" s="14"/>
      <c r="H1" s="14"/>
      <c r="I1" s="14"/>
    </row>
    <row r="2" spans="1:9">
      <c r="A2" s="24" t="s">
        <v>62</v>
      </c>
      <c r="B2" s="25"/>
      <c r="C2" s="25"/>
      <c r="D2" s="25"/>
      <c r="E2" s="26"/>
      <c r="F2" s="14"/>
      <c r="G2" s="14"/>
      <c r="H2" s="14"/>
      <c r="I2" s="14"/>
    </row>
    <row r="3" spans="1:9">
      <c r="A3" s="15" t="s">
        <v>16</v>
      </c>
      <c r="B3" s="15"/>
      <c r="C3" s="15" t="s">
        <v>17</v>
      </c>
      <c r="D3" s="15" t="s">
        <v>18</v>
      </c>
      <c r="E3" s="15" t="s">
        <v>19</v>
      </c>
      <c r="F3" s="14"/>
      <c r="G3" s="14"/>
      <c r="H3" s="14"/>
      <c r="I3" s="14"/>
    </row>
    <row r="4" spans="1:9">
      <c r="A4" s="15" t="s">
        <v>53</v>
      </c>
      <c r="B4" s="27" t="s">
        <v>55</v>
      </c>
      <c r="C4" s="15">
        <v>25</v>
      </c>
      <c r="D4" s="27">
        <v>31</v>
      </c>
      <c r="E4" s="29">
        <v>2</v>
      </c>
      <c r="F4" s="4"/>
      <c r="G4" s="4"/>
      <c r="H4" s="21"/>
      <c r="I4" s="14"/>
    </row>
    <row r="5" spans="1:9">
      <c r="A5" s="15" t="s">
        <v>56</v>
      </c>
      <c r="B5" s="28"/>
      <c r="C5" s="15">
        <v>6</v>
      </c>
      <c r="D5" s="28"/>
      <c r="E5" s="29"/>
      <c r="F5" s="21"/>
      <c r="G5" s="21"/>
      <c r="H5" s="21"/>
      <c r="I5" s="14"/>
    </row>
    <row r="6" spans="1:9">
      <c r="A6" s="15" t="s">
        <v>54</v>
      </c>
      <c r="B6" s="27" t="s">
        <v>61</v>
      </c>
      <c r="C6" s="15">
        <v>16</v>
      </c>
      <c r="D6" s="27">
        <v>36</v>
      </c>
      <c r="E6" s="29">
        <v>1</v>
      </c>
      <c r="F6" s="4"/>
      <c r="G6" s="4"/>
      <c r="H6" s="21"/>
      <c r="I6" s="14"/>
    </row>
    <row r="7" spans="1:9">
      <c r="A7" s="15" t="s">
        <v>27</v>
      </c>
      <c r="B7" s="28"/>
      <c r="C7" s="15">
        <v>20</v>
      </c>
      <c r="D7" s="28"/>
      <c r="E7" s="29"/>
      <c r="F7" s="14"/>
      <c r="G7" s="14"/>
      <c r="H7" s="14"/>
      <c r="I7" s="14"/>
    </row>
  </sheetData>
  <mergeCells count="8">
    <mergeCell ref="A1:E1"/>
    <mergeCell ref="A2:E2"/>
    <mergeCell ref="B6:B7"/>
    <mergeCell ref="B4:B5"/>
    <mergeCell ref="D4:D5"/>
    <mergeCell ref="D6:D7"/>
    <mergeCell ref="E4:E5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E5" sqref="E5"/>
    </sheetView>
  </sheetViews>
  <sheetFormatPr defaultRowHeight="15"/>
  <cols>
    <col min="1" max="1" width="18.42578125" customWidth="1"/>
    <col min="2" max="2" width="16.5703125" customWidth="1"/>
    <col min="3" max="3" width="16" customWidth="1"/>
    <col min="4" max="4" width="14.5703125" customWidth="1"/>
  </cols>
  <sheetData>
    <row r="1" spans="1:4">
      <c r="A1" s="29" t="s">
        <v>20</v>
      </c>
      <c r="B1" s="29"/>
      <c r="C1" s="29"/>
      <c r="D1" s="29"/>
    </row>
    <row r="2" spans="1:4">
      <c r="A2" s="15" t="s">
        <v>54</v>
      </c>
      <c r="B2" s="15">
        <v>0</v>
      </c>
      <c r="C2" s="15">
        <v>0</v>
      </c>
      <c r="D2" s="15"/>
    </row>
    <row r="3" spans="1:4">
      <c r="A3" s="15" t="s">
        <v>53</v>
      </c>
      <c r="B3" s="15">
        <v>1</v>
      </c>
      <c r="C3" s="15">
        <v>1</v>
      </c>
      <c r="D3" s="15" t="s">
        <v>57</v>
      </c>
    </row>
    <row r="4" spans="1:4">
      <c r="A4" s="15" t="s">
        <v>33</v>
      </c>
      <c r="B4" s="15">
        <v>0</v>
      </c>
      <c r="C4" s="15">
        <v>0</v>
      </c>
      <c r="D4" s="15"/>
    </row>
    <row r="5" spans="1:4">
      <c r="A5" s="15" t="s">
        <v>27</v>
      </c>
      <c r="B5" s="15">
        <v>1</v>
      </c>
      <c r="C5" s="15">
        <v>1</v>
      </c>
      <c r="D5" s="15" t="s">
        <v>57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2" sqref="A2:A5"/>
    </sheetView>
  </sheetViews>
  <sheetFormatPr defaultRowHeight="15"/>
  <cols>
    <col min="1" max="1" width="16" customWidth="1"/>
    <col min="2" max="2" width="12.85546875" customWidth="1"/>
    <col min="3" max="4" width="13.5703125" customWidth="1"/>
  </cols>
  <sheetData>
    <row r="1" spans="1:5">
      <c r="A1" s="29" t="s">
        <v>20</v>
      </c>
      <c r="B1" s="29"/>
      <c r="C1" s="29"/>
      <c r="D1" s="29"/>
      <c r="E1" s="15" t="s">
        <v>49</v>
      </c>
    </row>
    <row r="2" spans="1:5">
      <c r="A2" s="15" t="s">
        <v>58</v>
      </c>
      <c r="B2" s="15">
        <v>1</v>
      </c>
      <c r="C2" s="15">
        <v>0</v>
      </c>
      <c r="D2" s="15">
        <v>1</v>
      </c>
      <c r="E2" s="13">
        <v>1</v>
      </c>
    </row>
    <row r="3" spans="1:5">
      <c r="A3" s="15" t="s">
        <v>59</v>
      </c>
      <c r="B3" s="15">
        <v>0</v>
      </c>
      <c r="C3" s="15">
        <v>1</v>
      </c>
      <c r="D3" s="15">
        <v>0</v>
      </c>
      <c r="E3" s="13">
        <v>2</v>
      </c>
    </row>
    <row r="4" spans="1:5">
      <c r="A4" s="15" t="s">
        <v>52</v>
      </c>
      <c r="B4" s="15">
        <v>1</v>
      </c>
      <c r="C4" s="15">
        <v>1</v>
      </c>
      <c r="D4" s="15" t="s">
        <v>63</v>
      </c>
      <c r="E4" s="15">
        <v>3</v>
      </c>
    </row>
    <row r="5" spans="1:5">
      <c r="A5" s="13" t="s">
        <v>60</v>
      </c>
      <c r="B5" s="15">
        <v>0</v>
      </c>
      <c r="C5" s="15">
        <v>0</v>
      </c>
      <c r="D5" s="15" t="s">
        <v>63</v>
      </c>
      <c r="E5" s="15">
        <v>4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E4" sqref="E4"/>
    </sheetView>
  </sheetViews>
  <sheetFormatPr defaultRowHeight="15"/>
  <cols>
    <col min="1" max="1" width="5.7109375" customWidth="1"/>
    <col min="2" max="2" width="32.28515625" customWidth="1"/>
  </cols>
  <sheetData>
    <row r="1" spans="1:9" ht="37.5" customHeight="1">
      <c r="A1" s="30" t="s">
        <v>68</v>
      </c>
      <c r="B1" s="22"/>
      <c r="C1" s="22"/>
      <c r="D1" s="22"/>
      <c r="E1" s="22"/>
      <c r="F1" s="22"/>
      <c r="G1" s="22"/>
      <c r="H1" s="22"/>
      <c r="I1" s="22"/>
    </row>
    <row r="2" spans="1:9" ht="30">
      <c r="A2" s="15"/>
      <c r="B2" s="15" t="s">
        <v>1</v>
      </c>
      <c r="C2" s="13" t="s">
        <v>15</v>
      </c>
      <c r="D2" s="34" t="s">
        <v>69</v>
      </c>
      <c r="E2" s="34" t="s">
        <v>70</v>
      </c>
    </row>
    <row r="3" spans="1:9">
      <c r="A3" s="13"/>
      <c r="B3" s="15" t="s">
        <v>38</v>
      </c>
      <c r="C3" s="15">
        <v>25</v>
      </c>
      <c r="D3" s="15"/>
      <c r="E3" s="15">
        <v>25</v>
      </c>
    </row>
    <row r="4" spans="1:9">
      <c r="A4" s="13"/>
      <c r="B4" s="15" t="s">
        <v>29</v>
      </c>
      <c r="C4" s="15">
        <v>18</v>
      </c>
      <c r="D4" s="15">
        <v>2</v>
      </c>
      <c r="E4" s="15">
        <v>20</v>
      </c>
    </row>
    <row r="5" spans="1:9">
      <c r="A5" s="13"/>
      <c r="B5" s="15" t="s">
        <v>30</v>
      </c>
      <c r="C5" s="15">
        <v>15</v>
      </c>
      <c r="D5" s="15">
        <v>1</v>
      </c>
      <c r="E5" s="15">
        <v>16</v>
      </c>
    </row>
    <row r="6" spans="1:9">
      <c r="A6" s="13"/>
      <c r="B6" s="13" t="s">
        <v>33</v>
      </c>
      <c r="C6" s="15">
        <v>12</v>
      </c>
      <c r="D6" s="15">
        <v>3</v>
      </c>
      <c r="E6" s="15">
        <v>15</v>
      </c>
    </row>
    <row r="7" spans="1:9">
      <c r="A7" s="13"/>
      <c r="B7" s="10" t="s">
        <v>31</v>
      </c>
      <c r="C7" s="15">
        <v>10</v>
      </c>
      <c r="D7" s="15"/>
      <c r="E7" s="15">
        <v>10</v>
      </c>
    </row>
    <row r="8" spans="1:9">
      <c r="A8" s="13"/>
      <c r="B8" s="10" t="s">
        <v>24</v>
      </c>
      <c r="C8" s="15">
        <v>8</v>
      </c>
      <c r="D8" s="15"/>
      <c r="E8" s="15">
        <v>8</v>
      </c>
    </row>
    <row r="9" spans="1:9">
      <c r="A9" s="15"/>
      <c r="B9" s="11" t="s">
        <v>41</v>
      </c>
      <c r="C9" s="15">
        <v>6</v>
      </c>
      <c r="D9" s="15"/>
      <c r="E9" s="15">
        <v>6</v>
      </c>
    </row>
    <row r="10" spans="1:9">
      <c r="A10" s="13"/>
      <c r="B10" s="10" t="s">
        <v>34</v>
      </c>
      <c r="C10" s="15">
        <v>4</v>
      </c>
      <c r="D10" s="15"/>
      <c r="E10" s="15">
        <v>4</v>
      </c>
    </row>
    <row r="11" spans="1:9">
      <c r="A11" s="13"/>
      <c r="B11" s="10" t="s">
        <v>25</v>
      </c>
      <c r="C11" s="15">
        <v>2</v>
      </c>
      <c r="D11" s="15"/>
      <c r="E11" s="15">
        <v>2</v>
      </c>
    </row>
    <row r="12" spans="1:9">
      <c r="A12" s="13"/>
      <c r="B12" s="10" t="s">
        <v>22</v>
      </c>
      <c r="C12" s="15">
        <v>1</v>
      </c>
      <c r="D12" s="15"/>
      <c r="E12" s="15">
        <v>1</v>
      </c>
    </row>
    <row r="13" spans="1:9">
      <c r="A13" s="13"/>
      <c r="B13" s="10" t="s">
        <v>42</v>
      </c>
      <c r="C13" s="15"/>
      <c r="D13" s="15"/>
      <c r="E13" s="15"/>
    </row>
    <row r="14" spans="1:9">
      <c r="A14" s="13"/>
      <c r="B14" s="10" t="s">
        <v>37</v>
      </c>
      <c r="C14" s="15"/>
      <c r="D14" s="15"/>
      <c r="E14" s="15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6" sqref="D16"/>
    </sheetView>
  </sheetViews>
  <sheetFormatPr defaultRowHeight="15"/>
  <cols>
    <col min="1" max="1" width="23" customWidth="1"/>
    <col min="2" max="2" width="9.5703125" customWidth="1"/>
    <col min="9" max="9" width="18.28515625" customWidth="1"/>
  </cols>
  <sheetData>
    <row r="1" spans="1:9" ht="32.25" customHeight="1">
      <c r="A1" s="30" t="s">
        <v>72</v>
      </c>
      <c r="B1" s="22"/>
      <c r="C1" s="22"/>
      <c r="D1" s="22"/>
      <c r="E1" s="22"/>
      <c r="F1" s="22"/>
      <c r="G1" s="22"/>
      <c r="H1" s="22"/>
      <c r="I1" s="22"/>
    </row>
    <row r="2" spans="1:9">
      <c r="A2" s="18" t="s">
        <v>8</v>
      </c>
      <c r="B2" s="15" t="s">
        <v>15</v>
      </c>
      <c r="C2" s="15" t="s">
        <v>51</v>
      </c>
      <c r="D2" s="15" t="s">
        <v>50</v>
      </c>
    </row>
    <row r="3" spans="1:9">
      <c r="A3" s="19" t="s">
        <v>31</v>
      </c>
      <c r="B3" s="15">
        <v>25</v>
      </c>
      <c r="C3" s="15">
        <v>3</v>
      </c>
      <c r="D3" s="15">
        <v>28</v>
      </c>
    </row>
    <row r="4" spans="1:9">
      <c r="A4" s="19" t="s">
        <v>24</v>
      </c>
      <c r="B4" s="15">
        <v>18</v>
      </c>
      <c r="C4" s="15">
        <v>2</v>
      </c>
      <c r="D4" s="15">
        <v>20</v>
      </c>
    </row>
    <row r="5" spans="1:9">
      <c r="A5" s="19" t="s">
        <v>34</v>
      </c>
      <c r="B5" s="15">
        <v>15</v>
      </c>
      <c r="C5" s="15">
        <v>1</v>
      </c>
      <c r="D5" s="15">
        <v>16</v>
      </c>
    </row>
    <row r="6" spans="1:9">
      <c r="A6" s="19" t="s">
        <v>25</v>
      </c>
      <c r="B6" s="15">
        <v>12</v>
      </c>
      <c r="C6" s="15"/>
      <c r="D6" s="15">
        <v>12</v>
      </c>
    </row>
    <row r="7" spans="1:9">
      <c r="A7" s="19" t="s">
        <v>22</v>
      </c>
      <c r="B7" s="15">
        <v>10</v>
      </c>
      <c r="C7" s="15"/>
      <c r="D7" s="15">
        <v>10</v>
      </c>
    </row>
    <row r="8" spans="1:9">
      <c r="A8" s="20" t="s">
        <v>42</v>
      </c>
      <c r="B8" s="15">
        <v>8</v>
      </c>
      <c r="C8" s="15"/>
      <c r="D8" s="15">
        <v>8</v>
      </c>
    </row>
    <row r="9" spans="1:9">
      <c r="A9" s="19" t="s">
        <v>37</v>
      </c>
      <c r="B9" s="15">
        <v>6</v>
      </c>
      <c r="C9" s="15"/>
      <c r="D9" s="15">
        <v>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Квалификация</vt:lpstr>
      <vt:lpstr>1 Упражнение</vt:lpstr>
      <vt:lpstr>2 Упражнение</vt:lpstr>
      <vt:lpstr>Команды</vt:lpstr>
      <vt:lpstr>Полуфинал</vt:lpstr>
      <vt:lpstr>Финал</vt:lpstr>
      <vt:lpstr>Абсолютный зачет</vt:lpstr>
      <vt:lpstr>Зачет любителей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 Витчинова</dc:creator>
  <cp:lastModifiedBy>User</cp:lastModifiedBy>
  <cp:lastPrinted>2017-08-19T13:31:27Z</cp:lastPrinted>
  <dcterms:created xsi:type="dcterms:W3CDTF">2017-08-19T03:26:06Z</dcterms:created>
  <dcterms:modified xsi:type="dcterms:W3CDTF">2017-08-21T11:31:00Z</dcterms:modified>
</cp:coreProperties>
</file>