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2"/>
  </bookViews>
  <sheets>
    <sheet name="Абсолют" sheetId="1" r:id="rId1"/>
    <sheet name="Любители" sheetId="2" r:id="rId2"/>
    <sheet name="Команды" sheetId="3" r:id="rId3"/>
  </sheets>
  <calcPr calcId="152511"/>
</workbook>
</file>

<file path=xl/calcChain.xml><?xml version="1.0" encoding="utf-8"?>
<calcChain xmlns="http://schemas.openxmlformats.org/spreadsheetml/2006/main">
  <c r="K7" i="1" l="1"/>
  <c r="K6" i="1"/>
  <c r="K5" i="1"/>
  <c r="K7" i="2"/>
  <c r="K6" i="2"/>
  <c r="K5" i="2"/>
  <c r="L7" i="3"/>
  <c r="L9" i="3"/>
  <c r="L11" i="3"/>
  <c r="L13" i="3"/>
  <c r="L15" i="3"/>
  <c r="L17" i="3"/>
  <c r="L19" i="3"/>
  <c r="L21" i="3"/>
  <c r="L5" i="3"/>
  <c r="K8" i="2"/>
  <c r="K9" i="2"/>
  <c r="K10" i="2"/>
  <c r="K11" i="2"/>
  <c r="K13" i="2"/>
  <c r="K12" i="2"/>
  <c r="K15" i="2"/>
  <c r="K14" i="2"/>
  <c r="K16" i="2"/>
  <c r="K17" i="2"/>
  <c r="K18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</calcChain>
</file>

<file path=xl/sharedStrings.xml><?xml version="1.0" encoding="utf-8"?>
<sst xmlns="http://schemas.openxmlformats.org/spreadsheetml/2006/main" count="172" uniqueCount="80">
  <si>
    <t>Баркан Дмитрий</t>
  </si>
  <si>
    <t>Havoline</t>
  </si>
  <si>
    <t>Катерхэм</t>
  </si>
  <si>
    <t>Цедрик Евгений</t>
  </si>
  <si>
    <t>Nakayama Team</t>
  </si>
  <si>
    <t>Peugeot 205</t>
  </si>
  <si>
    <t>Цедрик Александр</t>
  </si>
  <si>
    <t>Viracers</t>
  </si>
  <si>
    <t>Peugeot 106</t>
  </si>
  <si>
    <t>Рябцев Виталий</t>
  </si>
  <si>
    <t>Mazda МХ 5</t>
  </si>
  <si>
    <t>Королев Алексей</t>
  </si>
  <si>
    <t>Зарубина Мария</t>
  </si>
  <si>
    <t>Citroen Saxo</t>
  </si>
  <si>
    <t>Либман Андрей</t>
  </si>
  <si>
    <t>Renault Clio RS</t>
  </si>
  <si>
    <t>Атрохов Сергей</t>
  </si>
  <si>
    <t>Route X</t>
  </si>
  <si>
    <t>BMW e30</t>
  </si>
  <si>
    <t>Honda Civic</t>
  </si>
  <si>
    <t>Чумаков Виталий</t>
  </si>
  <si>
    <t>Рассулин Василий</t>
  </si>
  <si>
    <t>Татьяненко Дарья</t>
  </si>
  <si>
    <t>Амбарцумян Артур</t>
  </si>
  <si>
    <t>Honda Сivic</t>
  </si>
  <si>
    <t>Итого</t>
  </si>
  <si>
    <t>Командный зачет</t>
  </si>
  <si>
    <t>Зачет "Любитель"</t>
  </si>
  <si>
    <t>Место</t>
  </si>
  <si>
    <t>Абсолютный зачет</t>
  </si>
  <si>
    <t>Автомобиль</t>
  </si>
  <si>
    <t>Команда</t>
  </si>
  <si>
    <t>Участник</t>
  </si>
  <si>
    <t>Sitroen Saxo</t>
  </si>
  <si>
    <t>Акция "Спортсмены за безопасность дорожного движения" 2018
Кубок ADT.BY</t>
  </si>
  <si>
    <t>1 этап
Могилев</t>
  </si>
  <si>
    <t>2 этап 
Полоцк</t>
  </si>
  <si>
    <t>3 этап
Витебск</t>
  </si>
  <si>
    <t>Mazda MX5</t>
  </si>
  <si>
    <t>Трощенко Сергей</t>
  </si>
  <si>
    <t>Андросик Станислав</t>
  </si>
  <si>
    <t>Route X1</t>
  </si>
  <si>
    <t>Audi A3</t>
  </si>
  <si>
    <t>Пахомов Дмитрий</t>
  </si>
  <si>
    <t>Рубанов Алексей</t>
  </si>
  <si>
    <t>Ford Sierra</t>
  </si>
  <si>
    <t>Peugeot 206 GT</t>
  </si>
  <si>
    <t>Honda</t>
  </si>
  <si>
    <t xml:space="preserve">Viracers </t>
  </si>
  <si>
    <t>Асташонок Александр</t>
  </si>
  <si>
    <t>Subaru Impreza</t>
  </si>
  <si>
    <t>* убрать 1 этап</t>
  </si>
  <si>
    <t>Шендюков Алексей</t>
  </si>
  <si>
    <t>Коновальчик Алексей</t>
  </si>
  <si>
    <t>Cool Racing</t>
  </si>
  <si>
    <t>Еленский Александр</t>
  </si>
  <si>
    <t>Drink Team</t>
  </si>
  <si>
    <t>Peugeot 206</t>
  </si>
  <si>
    <t>Лосский Руслан</t>
  </si>
  <si>
    <t>Гурко Алексей</t>
  </si>
  <si>
    <t>Вираж</t>
  </si>
  <si>
    <t>Suzuki X90</t>
  </si>
  <si>
    <t>Nissan 200ST</t>
  </si>
  <si>
    <t xml:space="preserve">Гурко Алексей </t>
  </si>
  <si>
    <t>4 этап
Гродно</t>
  </si>
  <si>
    <t>Поляк Сергей</t>
  </si>
  <si>
    <t>Peugeot 306</t>
  </si>
  <si>
    <t>Болдак Егор</t>
  </si>
  <si>
    <t>Mazda Demi</t>
  </si>
  <si>
    <t>4 этап 
Гродно</t>
  </si>
  <si>
    <t>Hyundai Accent</t>
  </si>
  <si>
    <t>5 этап
Гомель</t>
  </si>
  <si>
    <t>Дец Павел</t>
  </si>
  <si>
    <t>Mitsubishi Eclipse</t>
  </si>
  <si>
    <t>6 этап
Барановичи</t>
  </si>
  <si>
    <t>7 этап Минск</t>
  </si>
  <si>
    <t>Гайко Сергей</t>
  </si>
  <si>
    <t>Лесная школа</t>
  </si>
  <si>
    <t>BMW 316</t>
  </si>
  <si>
    <t>7 этап
Минск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</si>
</sst>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5" borderId="1" xfId="0" applyFont="1" applyFill="1" applyBorder="1"/>
    <xf numFmtId="0" fontId="9" fillId="0" borderId="0" xfId="0" applyFont="1" applyAlignment="1">
      <alignment horizontal="center"/>
    </xf>
    <xf numFmtId="0" fontId="8" fillId="0" borderId="1" xfId="0" applyFont="1" applyFill="1" applyBorder="1"/>
    <xf numFmtId="0" fontId="3" fillId="6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10" fillId="0" borderId="1" xfId="0" applyFont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Border="1"/>
    <xf numFmtId="0" fontId="8" fillId="4" borderId="1" xfId="0" applyFont="1" applyFill="1" applyBorder="1"/>
    <xf numFmtId="0" fontId="8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6" borderId="1" xfId="0" applyFont="1" applyFill="1" applyBorder="1" applyAlignment="1">
      <alignment vertical="center"/>
    </xf>
    <xf numFmtId="0" fontId="6" fillId="0" borderId="1" xfId="0" applyFont="1" applyFill="1" applyBorder="1"/>
    <xf numFmtId="0" fontId="8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5" sqref="M5"/>
    </sheetView>
  </sheetViews>
  <sheetFormatPr defaultRowHeight="15" x14ac:dyDescent="0.25"/>
  <cols>
    <col min="1" max="1" width="24.140625" customWidth="1"/>
    <col min="2" max="2" width="21.7109375" customWidth="1"/>
    <col min="3" max="3" width="19" customWidth="1"/>
    <col min="4" max="4" width="12.7109375" customWidth="1"/>
    <col min="5" max="5" width="11.28515625" customWidth="1"/>
    <col min="6" max="6" width="12" customWidth="1"/>
    <col min="9" max="10" width="12" customWidth="1"/>
  </cols>
  <sheetData>
    <row r="1" spans="1:13" ht="41.25" customHeight="1" x14ac:dyDescent="0.3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8.75" x14ac:dyDescent="0.3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8.75" x14ac:dyDescent="0.3">
      <c r="A3" s="15"/>
      <c r="B3" s="15"/>
      <c r="C3" s="15"/>
      <c r="D3" s="15"/>
      <c r="E3" s="15"/>
      <c r="F3" s="15"/>
      <c r="G3" s="15"/>
      <c r="H3" s="18"/>
      <c r="I3" s="18"/>
      <c r="J3" s="38"/>
      <c r="K3" s="15"/>
    </row>
    <row r="4" spans="1:13" ht="30" x14ac:dyDescent="0.25">
      <c r="A4" s="16" t="s">
        <v>32</v>
      </c>
      <c r="B4" s="16" t="s">
        <v>31</v>
      </c>
      <c r="C4" s="16" t="s">
        <v>30</v>
      </c>
      <c r="D4" s="19" t="s">
        <v>35</v>
      </c>
      <c r="E4" s="19" t="s">
        <v>36</v>
      </c>
      <c r="F4" s="19" t="s">
        <v>37</v>
      </c>
      <c r="G4" s="35" t="s">
        <v>64</v>
      </c>
      <c r="H4" s="35" t="s">
        <v>71</v>
      </c>
      <c r="I4" s="35" t="s">
        <v>74</v>
      </c>
      <c r="J4" s="35" t="s">
        <v>75</v>
      </c>
      <c r="K4" s="14" t="s">
        <v>25</v>
      </c>
      <c r="L4" s="14" t="s">
        <v>28</v>
      </c>
    </row>
    <row r="5" spans="1:13" ht="18" customHeight="1" x14ac:dyDescent="0.25">
      <c r="A5" s="31" t="s">
        <v>6</v>
      </c>
      <c r="B5" s="27" t="s">
        <v>4</v>
      </c>
      <c r="C5" s="22" t="s">
        <v>5</v>
      </c>
      <c r="D5" s="3">
        <v>27</v>
      </c>
      <c r="E5" s="2">
        <v>19</v>
      </c>
      <c r="F5" s="2">
        <v>27</v>
      </c>
      <c r="G5" s="2">
        <v>17</v>
      </c>
      <c r="H5" s="2">
        <v>25</v>
      </c>
      <c r="I5" s="2">
        <v>21</v>
      </c>
      <c r="J5" s="2">
        <v>21</v>
      </c>
      <c r="K5" s="2">
        <f>SUM(D5:J5)-17</f>
        <v>140</v>
      </c>
      <c r="L5" s="20">
        <v>1</v>
      </c>
      <c r="M5" t="s">
        <v>51</v>
      </c>
    </row>
    <row r="6" spans="1:13" ht="18" customHeight="1" x14ac:dyDescent="0.25">
      <c r="A6" s="31" t="s">
        <v>3</v>
      </c>
      <c r="B6" s="27" t="s">
        <v>4</v>
      </c>
      <c r="C6" s="22" t="s">
        <v>5</v>
      </c>
      <c r="D6" s="3">
        <v>18</v>
      </c>
      <c r="E6" s="2">
        <v>18</v>
      </c>
      <c r="F6" s="2">
        <v>15</v>
      </c>
      <c r="G6" s="2">
        <v>15</v>
      </c>
      <c r="H6" s="2">
        <v>21</v>
      </c>
      <c r="I6" s="2">
        <v>27</v>
      </c>
      <c r="J6" s="2">
        <v>26</v>
      </c>
      <c r="K6" s="2">
        <f>SUM(D6:J6)-15</f>
        <v>125</v>
      </c>
      <c r="L6" s="20">
        <v>2</v>
      </c>
    </row>
    <row r="7" spans="1:13" ht="18" customHeight="1" x14ac:dyDescent="0.25">
      <c r="A7" s="28" t="s">
        <v>0</v>
      </c>
      <c r="B7" s="30" t="s">
        <v>1</v>
      </c>
      <c r="C7" s="22" t="s">
        <v>2</v>
      </c>
      <c r="D7" s="3">
        <v>15</v>
      </c>
      <c r="E7" s="2">
        <v>27</v>
      </c>
      <c r="F7" s="2">
        <v>13</v>
      </c>
      <c r="G7" s="2">
        <v>25</v>
      </c>
      <c r="H7" s="2">
        <v>16</v>
      </c>
      <c r="I7" s="2">
        <v>11</v>
      </c>
      <c r="J7" s="2">
        <v>15</v>
      </c>
      <c r="K7" s="2">
        <f>SUM(D7:J7)-11</f>
        <v>111</v>
      </c>
      <c r="L7" s="20">
        <v>3</v>
      </c>
    </row>
    <row r="8" spans="1:13" ht="18" customHeight="1" x14ac:dyDescent="0.25">
      <c r="A8" s="31" t="s">
        <v>39</v>
      </c>
      <c r="B8" s="27" t="s">
        <v>48</v>
      </c>
      <c r="C8" s="22" t="s">
        <v>8</v>
      </c>
      <c r="D8" s="3">
        <v>16</v>
      </c>
      <c r="E8" s="2">
        <v>10</v>
      </c>
      <c r="F8" s="2">
        <v>10</v>
      </c>
      <c r="G8" s="2"/>
      <c r="H8" s="2">
        <v>10</v>
      </c>
      <c r="I8" s="2"/>
      <c r="J8" s="2">
        <v>8</v>
      </c>
      <c r="K8" s="2">
        <f t="shared" ref="K6:K23" si="0">SUM(D8:J8)</f>
        <v>54</v>
      </c>
      <c r="L8" s="20">
        <v>4</v>
      </c>
    </row>
    <row r="9" spans="1:13" ht="18" customHeight="1" x14ac:dyDescent="0.25">
      <c r="A9" s="30" t="s">
        <v>11</v>
      </c>
      <c r="B9" s="30" t="s">
        <v>1</v>
      </c>
      <c r="C9" s="22" t="s">
        <v>10</v>
      </c>
      <c r="D9" s="29">
        <v>1</v>
      </c>
      <c r="E9" s="2"/>
      <c r="F9" s="2">
        <v>8</v>
      </c>
      <c r="G9" s="2">
        <v>19</v>
      </c>
      <c r="H9" s="2">
        <v>8</v>
      </c>
      <c r="I9" s="2">
        <v>8</v>
      </c>
      <c r="J9" s="2">
        <v>10</v>
      </c>
      <c r="K9" s="2">
        <f t="shared" si="0"/>
        <v>54</v>
      </c>
      <c r="L9" s="20">
        <v>5</v>
      </c>
    </row>
    <row r="10" spans="1:13" ht="18" customHeight="1" x14ac:dyDescent="0.25">
      <c r="A10" s="33" t="s">
        <v>52</v>
      </c>
      <c r="B10" s="27" t="s">
        <v>56</v>
      </c>
      <c r="C10" s="22" t="s">
        <v>13</v>
      </c>
      <c r="D10" s="29"/>
      <c r="E10" s="2">
        <v>6</v>
      </c>
      <c r="F10" s="2">
        <v>21</v>
      </c>
      <c r="G10" s="2"/>
      <c r="H10" s="2">
        <v>14</v>
      </c>
      <c r="I10" s="2"/>
      <c r="J10" s="2"/>
      <c r="K10" s="2">
        <f t="shared" si="0"/>
        <v>41</v>
      </c>
      <c r="L10" s="20">
        <v>6</v>
      </c>
    </row>
    <row r="11" spans="1:13" ht="18" customHeight="1" x14ac:dyDescent="0.25">
      <c r="A11" s="28" t="s">
        <v>9</v>
      </c>
      <c r="B11" s="28"/>
      <c r="C11" s="22" t="s">
        <v>10</v>
      </c>
      <c r="D11" s="29">
        <v>10</v>
      </c>
      <c r="E11" s="2">
        <v>8</v>
      </c>
      <c r="F11" s="2">
        <v>4</v>
      </c>
      <c r="G11" s="2">
        <v>10</v>
      </c>
      <c r="H11" s="2">
        <v>4</v>
      </c>
      <c r="I11" s="2"/>
      <c r="J11" s="2"/>
      <c r="K11" s="2">
        <f t="shared" si="0"/>
        <v>36</v>
      </c>
      <c r="L11" s="20">
        <v>7</v>
      </c>
    </row>
    <row r="12" spans="1:13" ht="18" customHeight="1" x14ac:dyDescent="0.25">
      <c r="A12" s="11" t="s">
        <v>14</v>
      </c>
      <c r="B12" s="26"/>
      <c r="C12" s="22" t="s">
        <v>15</v>
      </c>
      <c r="D12" s="3">
        <v>8</v>
      </c>
      <c r="E12" s="2"/>
      <c r="F12" s="2"/>
      <c r="G12" s="2">
        <v>8</v>
      </c>
      <c r="H12" s="2"/>
      <c r="I12" s="2">
        <v>12</v>
      </c>
      <c r="J12" s="2">
        <v>6</v>
      </c>
      <c r="K12" s="2">
        <f t="shared" si="0"/>
        <v>34</v>
      </c>
      <c r="L12" s="20">
        <v>8</v>
      </c>
    </row>
    <row r="13" spans="1:13" ht="18" customHeight="1" x14ac:dyDescent="0.25">
      <c r="A13" s="28" t="s">
        <v>23</v>
      </c>
      <c r="B13" s="27" t="s">
        <v>17</v>
      </c>
      <c r="C13" s="22" t="s">
        <v>47</v>
      </c>
      <c r="D13" s="3">
        <v>2</v>
      </c>
      <c r="E13" s="2">
        <v>1</v>
      </c>
      <c r="F13" s="2">
        <v>1</v>
      </c>
      <c r="G13" s="2">
        <v>2</v>
      </c>
      <c r="H13" s="2"/>
      <c r="I13" s="2">
        <v>15</v>
      </c>
      <c r="J13" s="2"/>
      <c r="K13" s="2">
        <f t="shared" si="0"/>
        <v>21</v>
      </c>
      <c r="L13" s="20">
        <v>9</v>
      </c>
    </row>
    <row r="14" spans="1:13" s="1" customFormat="1" ht="16.5" x14ac:dyDescent="0.25">
      <c r="A14" s="31" t="s">
        <v>53</v>
      </c>
      <c r="B14" s="31"/>
      <c r="C14" s="34" t="s">
        <v>50</v>
      </c>
      <c r="D14" s="32"/>
      <c r="E14" s="2">
        <v>12</v>
      </c>
      <c r="F14" s="2">
        <v>2</v>
      </c>
      <c r="G14" s="2"/>
      <c r="H14" s="2">
        <v>6</v>
      </c>
      <c r="I14" s="2"/>
      <c r="J14" s="2">
        <v>12</v>
      </c>
      <c r="K14" s="2">
        <f t="shared" si="0"/>
        <v>32</v>
      </c>
      <c r="L14" s="20">
        <v>10</v>
      </c>
    </row>
    <row r="15" spans="1:13" ht="16.5" x14ac:dyDescent="0.25">
      <c r="A15" s="11" t="s">
        <v>16</v>
      </c>
      <c r="B15" s="27" t="s">
        <v>17</v>
      </c>
      <c r="C15" s="22" t="s">
        <v>18</v>
      </c>
      <c r="D15" s="29">
        <v>6</v>
      </c>
      <c r="E15" s="2">
        <v>2</v>
      </c>
      <c r="F15" s="2"/>
      <c r="G15" s="2">
        <v>4</v>
      </c>
      <c r="H15" s="2">
        <v>2</v>
      </c>
      <c r="I15" s="2"/>
      <c r="J15" s="2"/>
      <c r="K15" s="2">
        <f t="shared" si="0"/>
        <v>14</v>
      </c>
      <c r="L15" s="20">
        <v>11</v>
      </c>
    </row>
    <row r="16" spans="1:13" ht="16.5" x14ac:dyDescent="0.25">
      <c r="A16" s="11" t="s">
        <v>49</v>
      </c>
      <c r="B16" s="2"/>
      <c r="C16" s="2" t="s">
        <v>50</v>
      </c>
      <c r="D16" s="2"/>
      <c r="E16" s="2"/>
      <c r="F16" s="2"/>
      <c r="G16" s="2">
        <v>6</v>
      </c>
      <c r="H16" s="2"/>
      <c r="I16" s="2">
        <v>4</v>
      </c>
      <c r="J16" s="2"/>
      <c r="K16" s="2">
        <f t="shared" si="0"/>
        <v>10</v>
      </c>
      <c r="L16" s="20">
        <v>12</v>
      </c>
    </row>
    <row r="17" spans="1:12" ht="16.5" x14ac:dyDescent="0.25">
      <c r="A17" s="11" t="s">
        <v>21</v>
      </c>
      <c r="B17" s="27" t="s">
        <v>41</v>
      </c>
      <c r="C17" s="22" t="s">
        <v>19</v>
      </c>
      <c r="D17" s="29">
        <v>4</v>
      </c>
      <c r="E17" s="2"/>
      <c r="F17" s="2"/>
      <c r="G17" s="2"/>
      <c r="H17" s="2"/>
      <c r="I17" s="2">
        <v>6</v>
      </c>
      <c r="J17" s="2">
        <v>2</v>
      </c>
      <c r="K17" s="2">
        <f t="shared" si="0"/>
        <v>12</v>
      </c>
      <c r="L17" s="20">
        <v>13</v>
      </c>
    </row>
    <row r="18" spans="1:12" ht="16.5" x14ac:dyDescent="0.25">
      <c r="A18" s="11" t="s">
        <v>63</v>
      </c>
      <c r="B18" s="27" t="s">
        <v>60</v>
      </c>
      <c r="C18" s="22" t="s">
        <v>62</v>
      </c>
      <c r="D18" s="29"/>
      <c r="E18" s="2"/>
      <c r="F18" s="2">
        <v>6</v>
      </c>
      <c r="G18" s="2"/>
      <c r="H18" s="2"/>
      <c r="I18" s="2"/>
      <c r="J18" s="2"/>
      <c r="K18" s="2">
        <f t="shared" si="0"/>
        <v>6</v>
      </c>
      <c r="L18" s="20">
        <v>14</v>
      </c>
    </row>
    <row r="19" spans="1:12" ht="16.5" x14ac:dyDescent="0.25">
      <c r="A19" s="31" t="s">
        <v>12</v>
      </c>
      <c r="B19" s="27" t="s">
        <v>48</v>
      </c>
      <c r="C19" s="22" t="s">
        <v>33</v>
      </c>
      <c r="D19" s="3"/>
      <c r="E19" s="2">
        <v>4</v>
      </c>
      <c r="F19" s="2"/>
      <c r="G19" s="2"/>
      <c r="H19" s="2"/>
      <c r="I19" s="2"/>
      <c r="J19" s="2"/>
      <c r="K19" s="2">
        <f t="shared" si="0"/>
        <v>4</v>
      </c>
      <c r="L19" s="20">
        <v>15</v>
      </c>
    </row>
    <row r="20" spans="1:12" ht="16.5" x14ac:dyDescent="0.25">
      <c r="A20" s="11" t="s">
        <v>20</v>
      </c>
      <c r="B20" s="32"/>
      <c r="C20" s="22" t="s">
        <v>18</v>
      </c>
      <c r="D20" s="32"/>
      <c r="E20" s="32"/>
      <c r="F20" s="32"/>
      <c r="G20" s="32"/>
      <c r="H20" s="32">
        <v>1</v>
      </c>
      <c r="I20" s="32">
        <v>2</v>
      </c>
      <c r="J20" s="32">
        <v>1</v>
      </c>
      <c r="K20" s="2">
        <f t="shared" si="0"/>
        <v>4</v>
      </c>
      <c r="L20" s="20">
        <v>16</v>
      </c>
    </row>
    <row r="21" spans="1:12" ht="16.5" x14ac:dyDescent="0.25">
      <c r="A21" s="11" t="s">
        <v>40</v>
      </c>
      <c r="B21" s="2" t="s">
        <v>41</v>
      </c>
      <c r="C21" s="2" t="s">
        <v>70</v>
      </c>
      <c r="D21" s="2"/>
      <c r="E21" s="2"/>
      <c r="F21" s="2"/>
      <c r="G21" s="2">
        <v>1</v>
      </c>
      <c r="H21" s="2"/>
      <c r="I21" s="2"/>
      <c r="J21" s="2"/>
      <c r="K21" s="2">
        <f t="shared" si="0"/>
        <v>1</v>
      </c>
      <c r="L21" s="20">
        <v>17</v>
      </c>
    </row>
    <row r="22" spans="1:12" ht="16.5" x14ac:dyDescent="0.25">
      <c r="A22" s="33" t="s">
        <v>65</v>
      </c>
      <c r="B22" s="5"/>
      <c r="C22" s="22" t="s">
        <v>66</v>
      </c>
      <c r="D22" s="2"/>
      <c r="E22" s="2"/>
      <c r="F22" s="2"/>
      <c r="G22" s="2"/>
      <c r="H22" s="2"/>
      <c r="I22" s="2">
        <v>1</v>
      </c>
      <c r="J22" s="2"/>
      <c r="K22" s="2">
        <f t="shared" si="0"/>
        <v>1</v>
      </c>
      <c r="L22" s="20">
        <v>18</v>
      </c>
    </row>
    <row r="23" spans="1:12" ht="16.5" x14ac:dyDescent="0.25">
      <c r="A23" s="33" t="s">
        <v>76</v>
      </c>
      <c r="B23" s="5" t="s">
        <v>77</v>
      </c>
      <c r="C23" s="22" t="s">
        <v>78</v>
      </c>
      <c r="D23" s="2"/>
      <c r="E23" s="2"/>
      <c r="F23" s="2"/>
      <c r="G23" s="2"/>
      <c r="H23" s="2"/>
      <c r="I23" s="2"/>
      <c r="J23" s="2">
        <v>6</v>
      </c>
      <c r="K23" s="2">
        <f t="shared" si="0"/>
        <v>6</v>
      </c>
      <c r="L23" s="20"/>
    </row>
  </sheetData>
  <sortState ref="A5:K22">
    <sortCondition descending="1" ref="K5:K22"/>
  </sortState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K12" sqref="K12"/>
    </sheetView>
  </sheetViews>
  <sheetFormatPr defaultRowHeight="15" x14ac:dyDescent="0.25"/>
  <cols>
    <col min="1" max="1" width="24.140625" customWidth="1"/>
    <col min="2" max="2" width="21.7109375" customWidth="1"/>
    <col min="3" max="3" width="19" customWidth="1"/>
    <col min="4" max="4" width="12.7109375" customWidth="1"/>
    <col min="5" max="5" width="11.28515625" customWidth="1"/>
    <col min="6" max="6" width="12" customWidth="1"/>
    <col min="9" max="10" width="11.140625" customWidth="1"/>
    <col min="13" max="16384" width="9.140625" style="13"/>
  </cols>
  <sheetData>
    <row r="1" spans="1:12" customFormat="1" ht="42" customHeight="1" x14ac:dyDescent="0.3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customFormat="1" ht="18.75" x14ac:dyDescent="0.3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8.75" x14ac:dyDescent="0.3">
      <c r="A3" s="18"/>
      <c r="B3" s="18"/>
      <c r="C3" s="18"/>
      <c r="D3" s="18"/>
      <c r="E3" s="18"/>
      <c r="F3" s="18"/>
      <c r="G3" s="18"/>
      <c r="H3" s="18"/>
      <c r="I3" s="18"/>
      <c r="J3" s="38"/>
      <c r="K3" s="18"/>
    </row>
    <row r="4" spans="1:12" ht="45" x14ac:dyDescent="0.25">
      <c r="A4" s="16" t="s">
        <v>32</v>
      </c>
      <c r="B4" s="16" t="s">
        <v>31</v>
      </c>
      <c r="C4" s="16" t="s">
        <v>30</v>
      </c>
      <c r="D4" s="19" t="s">
        <v>35</v>
      </c>
      <c r="E4" s="19" t="s">
        <v>36</v>
      </c>
      <c r="F4" s="19" t="s">
        <v>37</v>
      </c>
      <c r="G4" s="35" t="s">
        <v>64</v>
      </c>
      <c r="H4" s="35" t="s">
        <v>71</v>
      </c>
      <c r="I4" s="35" t="s">
        <v>74</v>
      </c>
      <c r="J4" s="35" t="s">
        <v>75</v>
      </c>
      <c r="K4" s="14" t="s">
        <v>25</v>
      </c>
      <c r="L4" s="14" t="s">
        <v>28</v>
      </c>
    </row>
    <row r="5" spans="1:12" customFormat="1" ht="16.5" x14ac:dyDescent="0.25">
      <c r="A5" s="11" t="s">
        <v>14</v>
      </c>
      <c r="B5" s="26"/>
      <c r="C5" s="22" t="s">
        <v>15</v>
      </c>
      <c r="D5" s="3">
        <v>27</v>
      </c>
      <c r="E5" s="2">
        <v>19</v>
      </c>
      <c r="F5" s="2">
        <v>12</v>
      </c>
      <c r="G5" s="2">
        <v>27</v>
      </c>
      <c r="H5" s="2">
        <v>11</v>
      </c>
      <c r="I5" s="2">
        <v>28</v>
      </c>
      <c r="J5" s="2">
        <v>28</v>
      </c>
      <c r="K5" s="2">
        <f>SUM(D5:J5)-11</f>
        <v>141</v>
      </c>
      <c r="L5" s="20">
        <v>1</v>
      </c>
    </row>
    <row r="6" spans="1:12" ht="16.5" x14ac:dyDescent="0.25">
      <c r="A6" s="11" t="s">
        <v>16</v>
      </c>
      <c r="B6" s="27" t="s">
        <v>17</v>
      </c>
      <c r="C6" s="22" t="s">
        <v>18</v>
      </c>
      <c r="D6" s="3">
        <v>21</v>
      </c>
      <c r="E6" s="2">
        <v>27</v>
      </c>
      <c r="F6" s="2">
        <v>19</v>
      </c>
      <c r="G6" s="2">
        <v>16</v>
      </c>
      <c r="H6" s="2">
        <v>25</v>
      </c>
      <c r="I6" s="2">
        <v>8</v>
      </c>
      <c r="J6" s="2">
        <v>12</v>
      </c>
      <c r="K6" s="2">
        <f>SUM(D6:J6)-8</f>
        <v>120</v>
      </c>
      <c r="L6" s="20">
        <v>2</v>
      </c>
    </row>
    <row r="7" spans="1:12" ht="16.5" x14ac:dyDescent="0.25">
      <c r="A7" s="11" t="s">
        <v>21</v>
      </c>
      <c r="B7" s="27" t="s">
        <v>41</v>
      </c>
      <c r="C7" s="22" t="s">
        <v>19</v>
      </c>
      <c r="D7" s="3">
        <v>16</v>
      </c>
      <c r="E7" s="2">
        <v>12</v>
      </c>
      <c r="F7" s="2">
        <v>17</v>
      </c>
      <c r="G7" s="2">
        <v>8</v>
      </c>
      <c r="H7" s="2">
        <v>10</v>
      </c>
      <c r="I7" s="2">
        <v>20</v>
      </c>
      <c r="J7" s="2">
        <v>18</v>
      </c>
      <c r="K7" s="2">
        <f>SUM(D7:J7)-8</f>
        <v>93</v>
      </c>
      <c r="L7" s="20">
        <v>3</v>
      </c>
    </row>
    <row r="8" spans="1:12" ht="16.5" x14ac:dyDescent="0.25">
      <c r="A8" s="12" t="s">
        <v>20</v>
      </c>
      <c r="B8" s="27"/>
      <c r="C8" s="22" t="s">
        <v>18</v>
      </c>
      <c r="D8" s="3">
        <v>12</v>
      </c>
      <c r="E8" s="2">
        <v>18</v>
      </c>
      <c r="F8" s="2">
        <v>10</v>
      </c>
      <c r="G8" s="2"/>
      <c r="H8" s="2">
        <v>18</v>
      </c>
      <c r="I8" s="2">
        <v>12</v>
      </c>
      <c r="J8" s="2">
        <v>15</v>
      </c>
      <c r="K8" s="2">
        <f>SUM(D8:J8)</f>
        <v>85</v>
      </c>
      <c r="L8" s="20">
        <v>4</v>
      </c>
    </row>
    <row r="9" spans="1:12" ht="16.5" x14ac:dyDescent="0.25">
      <c r="A9" s="11" t="s">
        <v>49</v>
      </c>
      <c r="B9" s="6"/>
      <c r="C9" s="22" t="s">
        <v>50</v>
      </c>
      <c r="D9" s="3"/>
      <c r="E9" s="2">
        <v>8</v>
      </c>
      <c r="F9" s="2">
        <v>1</v>
      </c>
      <c r="G9" s="2">
        <v>21</v>
      </c>
      <c r="H9" s="2">
        <v>14</v>
      </c>
      <c r="I9" s="36">
        <v>16</v>
      </c>
      <c r="J9" s="36">
        <v>12</v>
      </c>
      <c r="K9" s="2">
        <f>SUM(D9:J9)</f>
        <v>72</v>
      </c>
      <c r="L9" s="20">
        <v>5</v>
      </c>
    </row>
    <row r="10" spans="1:12" ht="16.5" x14ac:dyDescent="0.25">
      <c r="A10" s="11" t="s">
        <v>40</v>
      </c>
      <c r="B10" s="27" t="s">
        <v>41</v>
      </c>
      <c r="C10" s="22" t="s">
        <v>42</v>
      </c>
      <c r="D10" s="29">
        <v>10</v>
      </c>
      <c r="E10" s="2">
        <v>10</v>
      </c>
      <c r="F10" s="2">
        <v>6</v>
      </c>
      <c r="G10" s="2">
        <v>12</v>
      </c>
      <c r="H10" s="2"/>
      <c r="I10" s="36"/>
      <c r="J10" s="36"/>
      <c r="K10" s="2">
        <f>SUM(D10:J10)</f>
        <v>38</v>
      </c>
      <c r="L10" s="20">
        <v>6</v>
      </c>
    </row>
    <row r="11" spans="1:12" ht="16.5" x14ac:dyDescent="0.25">
      <c r="A11" s="11" t="s">
        <v>22</v>
      </c>
      <c r="B11" s="28"/>
      <c r="C11" s="22" t="s">
        <v>13</v>
      </c>
      <c r="D11" s="3">
        <v>8</v>
      </c>
      <c r="E11" s="2">
        <v>6</v>
      </c>
      <c r="F11" s="2">
        <v>4</v>
      </c>
      <c r="G11" s="2"/>
      <c r="H11" s="2">
        <v>6</v>
      </c>
      <c r="I11" s="36">
        <v>6</v>
      </c>
      <c r="J11" s="36">
        <v>4</v>
      </c>
      <c r="K11" s="2">
        <f>SUM(D11:J11)</f>
        <v>34</v>
      </c>
      <c r="L11" s="20">
        <v>7</v>
      </c>
    </row>
    <row r="12" spans="1:12" ht="16.5" x14ac:dyDescent="0.25">
      <c r="A12" s="11" t="s">
        <v>55</v>
      </c>
      <c r="B12" s="27" t="s">
        <v>56</v>
      </c>
      <c r="C12" s="22" t="s">
        <v>57</v>
      </c>
      <c r="D12" s="2"/>
      <c r="E12" s="2"/>
      <c r="F12" s="2">
        <v>8</v>
      </c>
      <c r="G12" s="2"/>
      <c r="H12" s="2">
        <v>16</v>
      </c>
      <c r="I12" s="36"/>
      <c r="J12" s="36">
        <v>9</v>
      </c>
      <c r="K12" s="2">
        <f>SUM(D12:J12)</f>
        <v>33</v>
      </c>
      <c r="L12" s="20">
        <v>8</v>
      </c>
    </row>
    <row r="13" spans="1:12" ht="16.5" x14ac:dyDescent="0.25">
      <c r="A13" s="11" t="s">
        <v>63</v>
      </c>
      <c r="B13" s="27" t="s">
        <v>60</v>
      </c>
      <c r="C13" s="22" t="s">
        <v>62</v>
      </c>
      <c r="D13" s="2"/>
      <c r="E13" s="2"/>
      <c r="F13" s="2">
        <v>28</v>
      </c>
      <c r="G13" s="2"/>
      <c r="H13" s="2"/>
      <c r="I13" s="36"/>
      <c r="J13" s="36"/>
      <c r="K13" s="2">
        <f>SUM(D13:J13)</f>
        <v>28</v>
      </c>
      <c r="L13" s="20">
        <v>9</v>
      </c>
    </row>
    <row r="14" spans="1:12" ht="16.5" x14ac:dyDescent="0.25">
      <c r="A14" s="11" t="s">
        <v>44</v>
      </c>
      <c r="B14" s="27"/>
      <c r="C14" s="22" t="s">
        <v>46</v>
      </c>
      <c r="D14" s="29">
        <v>4</v>
      </c>
      <c r="E14" s="2">
        <v>4</v>
      </c>
      <c r="F14" s="2">
        <v>2</v>
      </c>
      <c r="G14" s="2"/>
      <c r="H14" s="2">
        <v>4</v>
      </c>
      <c r="I14" s="36">
        <v>4</v>
      </c>
      <c r="J14" s="36">
        <v>6</v>
      </c>
      <c r="K14" s="2">
        <f>SUM(D14:J14)</f>
        <v>24</v>
      </c>
      <c r="L14" s="20">
        <v>10</v>
      </c>
    </row>
    <row r="15" spans="1:12" ht="16.5" x14ac:dyDescent="0.25">
      <c r="A15" s="11" t="s">
        <v>65</v>
      </c>
      <c r="B15" s="5"/>
      <c r="C15" s="22" t="s">
        <v>66</v>
      </c>
      <c r="D15" s="5"/>
      <c r="E15" s="5"/>
      <c r="F15" s="5"/>
      <c r="G15" s="2">
        <v>10</v>
      </c>
      <c r="H15" s="5"/>
      <c r="I15" s="37">
        <v>10</v>
      </c>
      <c r="J15" s="37"/>
      <c r="K15" s="2">
        <f>SUM(D15:J15)</f>
        <v>20</v>
      </c>
      <c r="L15" s="20">
        <v>11</v>
      </c>
    </row>
    <row r="16" spans="1:12" ht="16.5" x14ac:dyDescent="0.25">
      <c r="A16" s="11" t="s">
        <v>67</v>
      </c>
      <c r="B16" s="5"/>
      <c r="C16" s="22" t="s">
        <v>68</v>
      </c>
      <c r="D16" s="2"/>
      <c r="E16" s="2"/>
      <c r="F16" s="2"/>
      <c r="G16" s="2">
        <v>6</v>
      </c>
      <c r="H16" s="2"/>
      <c r="I16" s="36"/>
      <c r="J16" s="36"/>
      <c r="K16" s="2">
        <f>SUM(D16:J16)</f>
        <v>6</v>
      </c>
      <c r="L16" s="20">
        <v>12</v>
      </c>
    </row>
    <row r="17" spans="1:12" ht="16.5" x14ac:dyDescent="0.25">
      <c r="A17" s="11" t="s">
        <v>43</v>
      </c>
      <c r="B17" s="27"/>
      <c r="C17" s="22" t="s">
        <v>45</v>
      </c>
      <c r="D17" s="29">
        <v>6</v>
      </c>
      <c r="E17" s="2"/>
      <c r="F17" s="2"/>
      <c r="G17" s="2"/>
      <c r="H17" s="2"/>
      <c r="I17" s="36"/>
      <c r="J17" s="36"/>
      <c r="K17" s="2">
        <f>SUM(D17:J17)</f>
        <v>6</v>
      </c>
      <c r="L17" s="20">
        <v>13</v>
      </c>
    </row>
    <row r="18" spans="1:12" ht="16.5" x14ac:dyDescent="0.25">
      <c r="A18" s="11" t="s">
        <v>72</v>
      </c>
      <c r="B18" s="5"/>
      <c r="C18" s="2" t="s">
        <v>73</v>
      </c>
      <c r="D18" s="2"/>
      <c r="E18" s="2"/>
      <c r="F18" s="2"/>
      <c r="G18" s="2"/>
      <c r="H18" s="2">
        <v>2</v>
      </c>
      <c r="I18" s="36"/>
      <c r="J18" s="36"/>
      <c r="K18" s="2">
        <f>SUM(D18:J18)</f>
        <v>2</v>
      </c>
      <c r="L18" s="20">
        <v>14</v>
      </c>
    </row>
    <row r="19" spans="1:12" ht="15.75" x14ac:dyDescent="0.25">
      <c r="A19" s="17"/>
      <c r="B19" s="6"/>
      <c r="C19" s="2"/>
      <c r="D19" s="3"/>
      <c r="E19" s="2"/>
      <c r="F19" s="2"/>
      <c r="G19" s="2"/>
      <c r="H19" s="2"/>
      <c r="I19" s="2"/>
      <c r="J19" s="2"/>
      <c r="K19" s="2"/>
      <c r="L19" s="20"/>
    </row>
    <row r="20" spans="1:12" ht="15.75" x14ac:dyDescent="0.25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</row>
    <row r="21" spans="1:12" ht="15.75" x14ac:dyDescent="0.25">
      <c r="A21" s="17"/>
      <c r="B21" s="6"/>
      <c r="C21" s="2"/>
      <c r="D21" s="3"/>
      <c r="E21" s="2"/>
      <c r="F21" s="2"/>
      <c r="G21" s="2"/>
      <c r="H21" s="2"/>
      <c r="I21" s="2"/>
      <c r="J21" s="2"/>
      <c r="K21" s="2"/>
      <c r="L21" s="20"/>
    </row>
    <row r="22" spans="1:12" ht="15.75" x14ac:dyDescent="0.25">
      <c r="A22" s="17"/>
      <c r="B22" s="5"/>
      <c r="C22" s="2"/>
      <c r="D22" s="2"/>
      <c r="E22" s="2"/>
      <c r="F22" s="2"/>
      <c r="G22" s="2"/>
      <c r="H22" s="2"/>
      <c r="I22" s="2"/>
      <c r="J22" s="2"/>
      <c r="K22" s="2"/>
      <c r="L22" s="20"/>
    </row>
    <row r="23" spans="1:12" ht="15.75" x14ac:dyDescent="0.25">
      <c r="A23" s="25"/>
      <c r="B23" s="5"/>
      <c r="C23" s="2"/>
      <c r="D23" s="3"/>
      <c r="E23" s="2"/>
      <c r="F23" s="2"/>
      <c r="G23" s="2"/>
      <c r="H23" s="2"/>
      <c r="I23" s="2"/>
      <c r="J23" s="2"/>
      <c r="K23" s="2"/>
      <c r="L23" s="20"/>
    </row>
    <row r="24" spans="1:12" ht="15.75" x14ac:dyDescent="0.25">
      <c r="A24" s="25"/>
      <c r="B24" s="5"/>
      <c r="C24" s="5"/>
      <c r="D24" s="5"/>
      <c r="E24" s="5"/>
      <c r="F24" s="5"/>
      <c r="G24" s="5"/>
      <c r="H24" s="5"/>
      <c r="I24" s="5"/>
      <c r="J24" s="5"/>
      <c r="K24" s="5"/>
      <c r="L24" s="20"/>
    </row>
  </sheetData>
  <sortState ref="A5:K18">
    <sortCondition descending="1" ref="K5:K18"/>
  </sortState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4" workbookViewId="0">
      <selection activeCell="M15" sqref="M15:M16"/>
    </sheetView>
  </sheetViews>
  <sheetFormatPr defaultRowHeight="15" x14ac:dyDescent="0.25"/>
  <cols>
    <col min="2" max="2" width="20.28515625" customWidth="1"/>
    <col min="3" max="3" width="16.42578125" customWidth="1"/>
    <col min="4" max="4" width="19.5703125" customWidth="1"/>
    <col min="5" max="5" width="11" customWidth="1"/>
    <col min="6" max="6" width="11.7109375" customWidth="1"/>
    <col min="7" max="7" width="11.42578125" customWidth="1"/>
    <col min="8" max="8" width="11" customWidth="1"/>
    <col min="9" max="9" width="12" customWidth="1"/>
    <col min="10" max="11" width="12.28515625" customWidth="1"/>
  </cols>
  <sheetData>
    <row r="1" spans="1:13" ht="38.25" customHeight="1" x14ac:dyDescent="0.3">
      <c r="B1" s="39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.75" x14ac:dyDescent="0.3">
      <c r="B2" s="40" t="s">
        <v>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 x14ac:dyDescent="0.3">
      <c r="B3" s="15"/>
      <c r="C3" s="15"/>
      <c r="D3" s="15"/>
      <c r="E3" s="15"/>
      <c r="F3" s="15"/>
      <c r="G3" s="15"/>
      <c r="H3" s="18"/>
      <c r="I3" s="18"/>
      <c r="J3" s="15"/>
      <c r="K3" s="38"/>
      <c r="L3" s="15"/>
    </row>
    <row r="4" spans="1:13" ht="30" x14ac:dyDescent="0.25">
      <c r="A4" s="32"/>
      <c r="B4" s="4" t="s">
        <v>32</v>
      </c>
      <c r="C4" s="4" t="s">
        <v>31</v>
      </c>
      <c r="D4" s="23" t="s">
        <v>30</v>
      </c>
      <c r="E4" s="24" t="s">
        <v>35</v>
      </c>
      <c r="F4" s="24" t="s">
        <v>36</v>
      </c>
      <c r="G4" s="24" t="s">
        <v>37</v>
      </c>
      <c r="H4" s="24" t="s">
        <v>69</v>
      </c>
      <c r="I4" s="24" t="s">
        <v>71</v>
      </c>
      <c r="J4" s="24" t="s">
        <v>74</v>
      </c>
      <c r="K4" s="24" t="s">
        <v>79</v>
      </c>
      <c r="L4" s="14" t="s">
        <v>25</v>
      </c>
      <c r="M4" s="14" t="s">
        <v>28</v>
      </c>
    </row>
    <row r="5" spans="1:13" ht="18" customHeight="1" x14ac:dyDescent="0.25">
      <c r="A5" s="8">
        <v>1</v>
      </c>
      <c r="B5" s="10" t="s">
        <v>0</v>
      </c>
      <c r="C5" s="46" t="s">
        <v>1</v>
      </c>
      <c r="D5" s="9" t="s">
        <v>2</v>
      </c>
      <c r="E5" s="44">
        <v>16</v>
      </c>
      <c r="F5" s="41">
        <v>27</v>
      </c>
      <c r="G5" s="41">
        <v>21</v>
      </c>
      <c r="H5" s="41">
        <v>44</v>
      </c>
      <c r="I5" s="41">
        <v>24</v>
      </c>
      <c r="J5" s="41">
        <v>19</v>
      </c>
      <c r="K5" s="41">
        <v>25</v>
      </c>
      <c r="L5" s="41">
        <f>SUM(E5:K6)</f>
        <v>176</v>
      </c>
      <c r="M5" s="41">
        <v>2</v>
      </c>
    </row>
    <row r="6" spans="1:13" ht="18" customHeight="1" x14ac:dyDescent="0.25">
      <c r="A6" s="8">
        <v>2</v>
      </c>
      <c r="B6" s="4" t="s">
        <v>11</v>
      </c>
      <c r="C6" s="47"/>
      <c r="D6" s="9" t="s">
        <v>38</v>
      </c>
      <c r="E6" s="45"/>
      <c r="F6" s="41"/>
      <c r="G6" s="41"/>
      <c r="H6" s="41"/>
      <c r="I6" s="41"/>
      <c r="J6" s="41"/>
      <c r="K6" s="41"/>
      <c r="L6" s="41"/>
      <c r="M6" s="41"/>
    </row>
    <row r="7" spans="1:13" ht="18" customHeight="1" x14ac:dyDescent="0.25">
      <c r="A7" s="8">
        <v>3</v>
      </c>
      <c r="B7" s="4" t="s">
        <v>6</v>
      </c>
      <c r="C7" s="46" t="s">
        <v>4</v>
      </c>
      <c r="D7" s="9" t="s">
        <v>5</v>
      </c>
      <c r="E7" s="44">
        <v>45</v>
      </c>
      <c r="F7" s="41">
        <v>37</v>
      </c>
      <c r="G7" s="41">
        <v>42</v>
      </c>
      <c r="H7" s="41">
        <v>32</v>
      </c>
      <c r="I7" s="41">
        <v>46</v>
      </c>
      <c r="J7" s="41">
        <v>48</v>
      </c>
      <c r="K7" s="41">
        <v>47</v>
      </c>
      <c r="L7" s="41">
        <f t="shared" ref="L7:L22" si="0">SUM(E7:K8)</f>
        <v>297</v>
      </c>
      <c r="M7" s="41">
        <v>1</v>
      </c>
    </row>
    <row r="8" spans="1:13" ht="18" customHeight="1" x14ac:dyDescent="0.25">
      <c r="A8" s="8">
        <v>4</v>
      </c>
      <c r="B8" s="4" t="s">
        <v>3</v>
      </c>
      <c r="C8" s="47"/>
      <c r="D8" s="9" t="s">
        <v>5</v>
      </c>
      <c r="E8" s="45"/>
      <c r="F8" s="41"/>
      <c r="G8" s="41"/>
      <c r="H8" s="41"/>
      <c r="I8" s="41"/>
      <c r="J8" s="41"/>
      <c r="K8" s="41"/>
      <c r="L8" s="41"/>
      <c r="M8" s="41"/>
    </row>
    <row r="9" spans="1:13" ht="18" customHeight="1" x14ac:dyDescent="0.25">
      <c r="A9" s="8">
        <v>5</v>
      </c>
      <c r="B9" s="21" t="s">
        <v>12</v>
      </c>
      <c r="C9" s="48" t="s">
        <v>7</v>
      </c>
      <c r="D9" s="9" t="s">
        <v>33</v>
      </c>
      <c r="E9" s="44">
        <v>16</v>
      </c>
      <c r="F9" s="41">
        <v>14</v>
      </c>
      <c r="G9" s="41">
        <v>10</v>
      </c>
      <c r="H9" s="41"/>
      <c r="I9" s="41">
        <v>10</v>
      </c>
      <c r="J9" s="41"/>
      <c r="K9" s="41">
        <v>8</v>
      </c>
      <c r="L9" s="41">
        <f t="shared" ref="L9:L22" si="1">SUM(E9:K10)</f>
        <v>58</v>
      </c>
      <c r="M9" s="41">
        <v>3</v>
      </c>
    </row>
    <row r="10" spans="1:13" ht="18" customHeight="1" x14ac:dyDescent="0.25">
      <c r="A10" s="8">
        <v>6</v>
      </c>
      <c r="B10" s="21" t="s">
        <v>39</v>
      </c>
      <c r="C10" s="48"/>
      <c r="D10" s="9" t="s">
        <v>8</v>
      </c>
      <c r="E10" s="45"/>
      <c r="F10" s="41"/>
      <c r="G10" s="41"/>
      <c r="H10" s="41"/>
      <c r="I10" s="41"/>
      <c r="J10" s="41"/>
      <c r="K10" s="41"/>
      <c r="L10" s="41"/>
      <c r="M10" s="41"/>
    </row>
    <row r="11" spans="1:13" ht="18" customHeight="1" x14ac:dyDescent="0.25">
      <c r="A11" s="8">
        <v>7</v>
      </c>
      <c r="B11" s="7" t="s">
        <v>16</v>
      </c>
      <c r="C11" s="42" t="s">
        <v>17</v>
      </c>
      <c r="D11" s="2" t="s">
        <v>18</v>
      </c>
      <c r="E11" s="44">
        <v>8</v>
      </c>
      <c r="F11" s="41">
        <v>3</v>
      </c>
      <c r="G11" s="41">
        <v>1</v>
      </c>
      <c r="H11" s="41">
        <v>6</v>
      </c>
      <c r="I11" s="41">
        <v>2</v>
      </c>
      <c r="J11" s="41">
        <v>15</v>
      </c>
      <c r="K11" s="41"/>
      <c r="L11" s="41">
        <f t="shared" ref="L11:L22" si="2">SUM(E11:K12)</f>
        <v>35</v>
      </c>
      <c r="M11" s="41">
        <v>5</v>
      </c>
    </row>
    <row r="12" spans="1:13" ht="18" customHeight="1" x14ac:dyDescent="0.25">
      <c r="A12" s="8">
        <v>8</v>
      </c>
      <c r="B12" s="6" t="s">
        <v>23</v>
      </c>
      <c r="C12" s="43"/>
      <c r="D12" s="2" t="s">
        <v>24</v>
      </c>
      <c r="E12" s="45"/>
      <c r="F12" s="41"/>
      <c r="G12" s="41"/>
      <c r="H12" s="41"/>
      <c r="I12" s="41"/>
      <c r="J12" s="41"/>
      <c r="K12" s="41"/>
      <c r="L12" s="41"/>
      <c r="M12" s="41"/>
    </row>
    <row r="13" spans="1:13" ht="18" customHeight="1" x14ac:dyDescent="0.25">
      <c r="A13" s="8">
        <v>9</v>
      </c>
      <c r="B13" s="11" t="s">
        <v>40</v>
      </c>
      <c r="C13" s="42" t="s">
        <v>41</v>
      </c>
      <c r="D13" s="22" t="s">
        <v>42</v>
      </c>
      <c r="E13" s="44"/>
      <c r="F13" s="41"/>
      <c r="G13" s="41"/>
      <c r="H13" s="41">
        <v>1</v>
      </c>
      <c r="I13" s="41"/>
      <c r="J13" s="41"/>
      <c r="K13" s="41"/>
      <c r="L13" s="41">
        <f t="shared" ref="L13:L22" si="3">SUM(E13:K14)</f>
        <v>1</v>
      </c>
      <c r="M13" s="44">
        <v>9</v>
      </c>
    </row>
    <row r="14" spans="1:13" ht="18" customHeight="1" x14ac:dyDescent="0.25">
      <c r="A14" s="8">
        <v>10</v>
      </c>
      <c r="B14" s="11" t="s">
        <v>21</v>
      </c>
      <c r="C14" s="43"/>
      <c r="D14" s="22" t="s">
        <v>19</v>
      </c>
      <c r="E14" s="45"/>
      <c r="F14" s="41"/>
      <c r="G14" s="41"/>
      <c r="H14" s="41"/>
      <c r="I14" s="41"/>
      <c r="J14" s="41"/>
      <c r="K14" s="41"/>
      <c r="L14" s="41"/>
      <c r="M14" s="45"/>
    </row>
    <row r="15" spans="1:13" ht="16.5" customHeight="1" x14ac:dyDescent="0.25">
      <c r="A15" s="8">
        <v>11</v>
      </c>
      <c r="B15" s="11" t="s">
        <v>14</v>
      </c>
      <c r="C15" s="42" t="s">
        <v>54</v>
      </c>
      <c r="D15" s="22" t="s">
        <v>15</v>
      </c>
      <c r="E15" s="49"/>
      <c r="F15" s="41">
        <v>8</v>
      </c>
      <c r="G15" s="41">
        <v>4</v>
      </c>
      <c r="H15" s="41">
        <v>18</v>
      </c>
      <c r="I15" s="41">
        <v>4</v>
      </c>
      <c r="J15" s="41">
        <v>16</v>
      </c>
      <c r="K15" s="41">
        <v>6</v>
      </c>
      <c r="L15" s="41">
        <f t="shared" ref="L15:L22" si="4">SUM(E15:K16)</f>
        <v>56</v>
      </c>
      <c r="M15" s="41">
        <v>4</v>
      </c>
    </row>
    <row r="16" spans="1:13" ht="16.5" customHeight="1" x14ac:dyDescent="0.25">
      <c r="A16" s="8">
        <v>12</v>
      </c>
      <c r="B16" s="28" t="s">
        <v>9</v>
      </c>
      <c r="C16" s="43"/>
      <c r="D16" s="22" t="s">
        <v>10</v>
      </c>
      <c r="E16" s="50"/>
      <c r="F16" s="41"/>
      <c r="G16" s="41"/>
      <c r="H16" s="41"/>
      <c r="I16" s="41"/>
      <c r="J16" s="41"/>
      <c r="K16" s="41"/>
      <c r="L16" s="41"/>
      <c r="M16" s="41"/>
    </row>
    <row r="17" spans="1:13" ht="15.75" customHeight="1" x14ac:dyDescent="0.25">
      <c r="A17" s="8">
        <v>13</v>
      </c>
      <c r="B17" s="17" t="s">
        <v>52</v>
      </c>
      <c r="C17" s="42" t="s">
        <v>56</v>
      </c>
      <c r="D17" s="2" t="s">
        <v>13</v>
      </c>
      <c r="E17" s="49"/>
      <c r="F17" s="41"/>
      <c r="G17" s="41">
        <v>21</v>
      </c>
      <c r="H17" s="41"/>
      <c r="I17" s="41">
        <v>14</v>
      </c>
      <c r="J17" s="41"/>
      <c r="K17" s="41"/>
      <c r="L17" s="41">
        <f t="shared" ref="L17:L22" si="5">SUM(E17:K18)</f>
        <v>35</v>
      </c>
      <c r="M17" s="41">
        <v>6</v>
      </c>
    </row>
    <row r="18" spans="1:13" ht="16.5" customHeight="1" x14ac:dyDescent="0.25">
      <c r="A18" s="8">
        <v>14</v>
      </c>
      <c r="B18" s="11" t="s">
        <v>55</v>
      </c>
      <c r="C18" s="43"/>
      <c r="D18" s="2" t="s">
        <v>57</v>
      </c>
      <c r="E18" s="50"/>
      <c r="F18" s="41"/>
      <c r="G18" s="41"/>
      <c r="H18" s="41"/>
      <c r="I18" s="41"/>
      <c r="J18" s="41"/>
      <c r="K18" s="41"/>
      <c r="L18" s="41"/>
      <c r="M18" s="41"/>
    </row>
    <row r="19" spans="1:13" ht="15.75" customHeight="1" x14ac:dyDescent="0.25">
      <c r="A19" s="8">
        <v>15</v>
      </c>
      <c r="B19" s="17" t="s">
        <v>58</v>
      </c>
      <c r="C19" s="42" t="s">
        <v>60</v>
      </c>
      <c r="D19" s="2" t="s">
        <v>61</v>
      </c>
      <c r="E19" s="49"/>
      <c r="F19" s="41"/>
      <c r="G19" s="41">
        <v>6</v>
      </c>
      <c r="H19" s="41"/>
      <c r="I19" s="41"/>
      <c r="J19" s="41"/>
      <c r="K19" s="41"/>
      <c r="L19" s="41">
        <f t="shared" ref="L19:L22" si="6">SUM(E19:K20)</f>
        <v>6</v>
      </c>
      <c r="M19" s="41">
        <v>8</v>
      </c>
    </row>
    <row r="20" spans="1:13" ht="16.5" customHeight="1" x14ac:dyDescent="0.25">
      <c r="A20" s="8">
        <v>16</v>
      </c>
      <c r="B20" s="11" t="s">
        <v>59</v>
      </c>
      <c r="C20" s="43"/>
      <c r="D20" s="2" t="s">
        <v>62</v>
      </c>
      <c r="E20" s="50"/>
      <c r="F20" s="41"/>
      <c r="G20" s="41"/>
      <c r="H20" s="41"/>
      <c r="I20" s="41"/>
      <c r="J20" s="41"/>
      <c r="K20" s="41"/>
      <c r="L20" s="41"/>
      <c r="M20" s="41"/>
    </row>
    <row r="21" spans="1:13" ht="15.75" customHeight="1" x14ac:dyDescent="0.25">
      <c r="A21" s="8">
        <v>17</v>
      </c>
      <c r="B21" s="7" t="s">
        <v>20</v>
      </c>
      <c r="C21" s="42" t="s">
        <v>77</v>
      </c>
      <c r="D21" s="2" t="s">
        <v>18</v>
      </c>
      <c r="E21" s="49"/>
      <c r="F21" s="41"/>
      <c r="G21" s="41"/>
      <c r="H21" s="41"/>
      <c r="I21" s="41"/>
      <c r="J21" s="41"/>
      <c r="K21" s="41">
        <v>7</v>
      </c>
      <c r="L21" s="41">
        <f t="shared" ref="L21:L22" si="7">SUM(E21:K22)</f>
        <v>7</v>
      </c>
      <c r="M21" s="41">
        <v>7</v>
      </c>
    </row>
    <row r="22" spans="1:13" ht="16.5" customHeight="1" x14ac:dyDescent="0.25">
      <c r="A22" s="8">
        <v>18</v>
      </c>
      <c r="B22" s="6" t="s">
        <v>76</v>
      </c>
      <c r="C22" s="43"/>
      <c r="D22" s="2" t="s">
        <v>78</v>
      </c>
      <c r="E22" s="50"/>
      <c r="F22" s="41"/>
      <c r="G22" s="41"/>
      <c r="H22" s="41"/>
      <c r="I22" s="41"/>
      <c r="J22" s="41"/>
      <c r="K22" s="41"/>
      <c r="L22" s="41"/>
      <c r="M22" s="41"/>
    </row>
  </sheetData>
  <mergeCells count="92">
    <mergeCell ref="I21:I22"/>
    <mergeCell ref="J21:J22"/>
    <mergeCell ref="L21:L22"/>
    <mergeCell ref="M21:M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C21:C22"/>
    <mergeCell ref="E21:E22"/>
    <mergeCell ref="F21:F22"/>
    <mergeCell ref="G21:G22"/>
    <mergeCell ref="H21:H22"/>
    <mergeCell ref="I19:I20"/>
    <mergeCell ref="J19:J20"/>
    <mergeCell ref="L19:L20"/>
    <mergeCell ref="M19:M20"/>
    <mergeCell ref="C17:C18"/>
    <mergeCell ref="E17:E18"/>
    <mergeCell ref="F17:F18"/>
    <mergeCell ref="C19:C20"/>
    <mergeCell ref="E19:E20"/>
    <mergeCell ref="F19:F20"/>
    <mergeCell ref="G19:G20"/>
    <mergeCell ref="H19:H20"/>
    <mergeCell ref="G17:G18"/>
    <mergeCell ref="H17:H18"/>
    <mergeCell ref="I17:I18"/>
    <mergeCell ref="J17:J18"/>
    <mergeCell ref="L17:L18"/>
    <mergeCell ref="M17:M18"/>
    <mergeCell ref="C15:C16"/>
    <mergeCell ref="E15:E16"/>
    <mergeCell ref="F15:F16"/>
    <mergeCell ref="M15:M16"/>
    <mergeCell ref="G15:G16"/>
    <mergeCell ref="H15:H16"/>
    <mergeCell ref="I15:I16"/>
    <mergeCell ref="J15:J16"/>
    <mergeCell ref="L15:L16"/>
    <mergeCell ref="F5:F6"/>
    <mergeCell ref="F7:F8"/>
    <mergeCell ref="F11:F12"/>
    <mergeCell ref="F9:F10"/>
    <mergeCell ref="C9:C10"/>
    <mergeCell ref="E9:E10"/>
    <mergeCell ref="M11:M12"/>
    <mergeCell ref="J9:J10"/>
    <mergeCell ref="L5:L6"/>
    <mergeCell ref="L7:L8"/>
    <mergeCell ref="L11:L12"/>
    <mergeCell ref="L9:L10"/>
    <mergeCell ref="J5:J6"/>
    <mergeCell ref="J7:J8"/>
    <mergeCell ref="J11:J12"/>
    <mergeCell ref="M9:M10"/>
    <mergeCell ref="L13:L14"/>
    <mergeCell ref="M13:M14"/>
    <mergeCell ref="B2:M2"/>
    <mergeCell ref="B1:M1"/>
    <mergeCell ref="M5:M6"/>
    <mergeCell ref="M7:M8"/>
    <mergeCell ref="G5:G6"/>
    <mergeCell ref="G7:G8"/>
    <mergeCell ref="C5:C6"/>
    <mergeCell ref="E5:E6"/>
    <mergeCell ref="C7:C8"/>
    <mergeCell ref="E7:E8"/>
    <mergeCell ref="H5:H6"/>
    <mergeCell ref="H7:H8"/>
    <mergeCell ref="I5:I6"/>
    <mergeCell ref="I7:I8"/>
    <mergeCell ref="J13:J14"/>
    <mergeCell ref="G11:G12"/>
    <mergeCell ref="C11:C12"/>
    <mergeCell ref="E11:E12"/>
    <mergeCell ref="H9:H10"/>
    <mergeCell ref="H11:H12"/>
    <mergeCell ref="H13:H14"/>
    <mergeCell ref="I9:I10"/>
    <mergeCell ref="I11:I12"/>
    <mergeCell ref="I13:I14"/>
    <mergeCell ref="C13:C14"/>
    <mergeCell ref="E13:E14"/>
    <mergeCell ref="G9:G10"/>
    <mergeCell ref="F13:F14"/>
    <mergeCell ref="G13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Абсолют</vt:lpstr>
      <vt:lpstr>Любители</vt:lpstr>
      <vt:lpstr>Команды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Пользователь Windows</cp:lastModifiedBy>
  <dcterms:created xsi:type="dcterms:W3CDTF">2018-06-12T06:54:38Z</dcterms:created>
  <dcterms:modified xsi:type="dcterms:W3CDTF">2018-09-30T15:03:59Z</dcterms:modified>
</cp:coreProperties>
</file>